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28" yWindow="288" windowWidth="14616" windowHeight="8880" tabRatio="533" activeTab="0"/>
  </bookViews>
  <sheets>
    <sheet name="налоговые расходы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'налоговые расходы'!#REF!</definedName>
    <definedName name="Z_81923489_20D5_4880_AD7A_C6CE8268D588_.wvu.FilterData" localSheetId="0" hidden="1">'налоговые расходы'!#REF!</definedName>
    <definedName name="Z_81923489_20D5_4880_AD7A_C6CE8268D588_.wvu.Rows" localSheetId="0" hidden="1">'налоговые расходы'!#REF!,'налоговые расходы'!#REF!</definedName>
    <definedName name="_xlnm.Print_Titles" localSheetId="0">'налоговые расходы'!$2:$4</definedName>
    <definedName name="_xlnm.Print_Area" localSheetId="0">'налоговые расходы'!$A$1:$N$27</definedName>
  </definedNames>
  <calcPr fullCalcOnLoad="1"/>
</workbook>
</file>

<file path=xl/sharedStrings.xml><?xml version="1.0" encoding="utf-8"?>
<sst xmlns="http://schemas.openxmlformats.org/spreadsheetml/2006/main" count="123" uniqueCount="63">
  <si>
    <t>НПА устанавливающий льготу</t>
  </si>
  <si>
    <t>Целевая категория налоговой льготы</t>
  </si>
  <si>
    <t>№ п/п</t>
  </si>
  <si>
    <t>Стимулирующая</t>
  </si>
  <si>
    <t>2022 год (прогноз)</t>
  </si>
  <si>
    <t xml:space="preserve">Социальная </t>
  </si>
  <si>
    <t>Налоговые расходы, тыс. руб.</t>
  </si>
  <si>
    <t>2023 год (прогноз)</t>
  </si>
  <si>
    <t>Освобождение от уплаты налога на 100%</t>
  </si>
  <si>
    <t>Хозяйствующие субъекты, реализующие инвестиционные проекты по строительству, реконструкции или эксплуатации автомобильных газонаполнительных компрессорных станций, криогенных автомобильных заправочных станций сжиженного природного газа, метановых автозаправочных станций, в составе которых имеется блок компримирования природного газа, на 2019 - 2021 годы</t>
  </si>
  <si>
    <t>Освобождение от уплаты налога на 50%</t>
  </si>
  <si>
    <t>Герои Советского Союза, Герои Российской Федерации, полные кавалеры ордена Славы</t>
  </si>
  <si>
    <t>Инвалиды с детства, дети-инвалиды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</si>
  <si>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</si>
  <si>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</si>
  <si>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или иных работ, связанных с любыми видами ядерных установок, включая ядерное оружие и космическую технику</t>
  </si>
  <si>
    <t>Земельный налог</t>
  </si>
  <si>
    <t xml:space="preserve">Итого по юридическим лицам </t>
  </si>
  <si>
    <t>Итого по физическим лицам</t>
  </si>
  <si>
    <t>Номер и дата НПА, устанавливающего льготу</t>
  </si>
  <si>
    <t>Наименование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</si>
  <si>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</si>
  <si>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начала действия права на налоговые льготы, освобождения и иные преференции</t>
  </si>
  <si>
    <t>Результат оценки эффективности налогового расхода</t>
  </si>
  <si>
    <t>В 2019 году налоговый расход востребован не был.</t>
  </si>
  <si>
    <t>Установление пониженной ставки налога в размере 1%</t>
  </si>
  <si>
    <t>01.01.2019 г.</t>
  </si>
  <si>
    <t>Итого по налогу на имущество физических лиц</t>
  </si>
  <si>
    <t>Итого налоговые расходы</t>
  </si>
  <si>
    <t>Итого земельный налог</t>
  </si>
  <si>
    <t>Налог на имущество физических лиц</t>
  </si>
  <si>
    <t>№236 от 26.12.2019 г.</t>
  </si>
  <si>
    <t>Инвалиды I и II группы инвалидности</t>
  </si>
  <si>
    <t xml:space="preserve">01.01.2019 г. </t>
  </si>
  <si>
    <t>№ 47 от 26.11.2018 г.</t>
  </si>
  <si>
    <t>Решение о земельном налоге на территории Грайворонского городского округа, утвержденное решением Совета депутатов Грайворонского городского округа от 26 ноября 2018 года №47, (с последующими изменениями и дополнениями),                                   часть 2.6.2</t>
  </si>
  <si>
    <t>Ветераны и инвалиды Великой Отечественной войны, ветераны и инвалиды боевых действий, а также реабилитированные жертвы политических репрессий</t>
  </si>
  <si>
    <t>Освобождение от уплаты налога на 25%</t>
  </si>
  <si>
    <t>01.01.2020 г.</t>
  </si>
  <si>
    <t>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</si>
  <si>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более</t>
  </si>
  <si>
    <t>Граждане, уволенные с военной службы или призывавшиеся на военные сборы, выполнявшие интернациональный долг в Афганистане и других странах, в которых велись боевые действия</t>
  </si>
  <si>
    <t>Члены семей военнослужащих, потерявших кормильца, признаваемые таковыми в соответствии с Федеральным законом от 27 мая 1998 года N 76-ФЗ "О статусе военнослужащих"</t>
  </si>
  <si>
    <t>Родители и супруги военнослужащих и государственных служащих, погибших при исполнении служебных обязанностей</t>
  </si>
  <si>
    <t>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</t>
  </si>
  <si>
    <t>№ 246 от 24.11.2019 г.</t>
  </si>
  <si>
    <t>Решение о земельном налоге на территории Грайворонского городского округа, утвержденное решением Совета депутатов Грайворонского городского округа от 26 ноября 2018 года №47, (с последующими изменениями и дополнениями),                                   часть 2.6, 2.6.1</t>
  </si>
  <si>
    <t>Решение о налоге на имущество физических лиц на территории Грайворонского городского округа, утвержденное решением Совета депутатов Грайворонского городского округа от 26 ноября 2018 года №46, (с последующими изменениями и дополнениями),             часть 3, пункт 2</t>
  </si>
  <si>
    <t>№ 46 от 26.11.2018 г.</t>
  </si>
  <si>
    <t>Физические лица и индивидуальные предприниматели - собственники объектов налогообложения, включенных в перечень, определенный в соответствии с  п.7 ст.378.2 НК РФ, в отношении объектов налогообложения, предусмотренных абзацем вторым п.10 ст.378.2 НК РФ</t>
  </si>
  <si>
    <t>Соответствует критериям целесообразности:                                                     -соответствует целям муниципальной программы "Социальная поддержка граждан Грйворонского городского округа";                                            -востребован плательщиками.</t>
  </si>
  <si>
    <t>Количество получателей налоговых льгот за 2020 год, ед.</t>
  </si>
  <si>
    <t xml:space="preserve">2020 год                       </t>
  </si>
  <si>
    <t xml:space="preserve">2021 год  (оценка)            </t>
  </si>
  <si>
    <t>2024 год (прогноз)</t>
  </si>
  <si>
    <t>Установление ставки налога в размере 0%</t>
  </si>
  <si>
    <t>01.01.2022 г.</t>
  </si>
  <si>
    <t>№ 494 от 24.02.2022 г.</t>
  </si>
  <si>
    <t>Решение о налоге на имущество физических лиц на территории Грайворонского городского округа, утвержденное решением Совета депутатов Грайворонского городского округа от 26 ноября 2018 года №46, (с последующими изменениями и дополнениями),             часть 3, пункт 2.1</t>
  </si>
  <si>
    <t xml:space="preserve">Индивидуальные предприниматели, применяющие специальные налоговые режимы, в отношении недвижимого имущества, для которого налоговая база определяется исходя из кадастровой стоимости, при одновременном соблюдении следующих условий:
имущество расположено в сельских населенных пунктах с численностью населения до 1 тысячи человек;
имущество используется для размещения стационарных торговых объектов, в которых в течение налогового периода осуществляется деятельность по розничной торговле, кроме торговли автотранспортными средствами и мотоциклами (ОКВЭД ОК 029-2014 (КДЕС Ред. 2), класс 47)
</t>
  </si>
  <si>
    <t xml:space="preserve">В 2020 году налоговый расход востребован не был.                  </t>
  </si>
  <si>
    <t>В 2020 году налоговый расход востребован не был.</t>
  </si>
  <si>
    <t>Отчет об оценке эффективности налоговых расходов Грайворонского городского округа Белгородской области за 2020 год, прогноз на 2021 год и плановый период 2022-2024 годы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</si>
</sst>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\ _₽"/>
    <numFmt numFmtId="188" formatCode="#,##0.00\ &quot;₽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%"/>
    <numFmt numFmtId="195" formatCode="#,##0.000"/>
    <numFmt numFmtId="196" formatCode="0.0,"/>
    <numFmt numFmtId="197" formatCode="#,##0.0_ ;[Red]\-#,##0.0\ "/>
    <numFmt numFmtId="198" formatCode="_-* #,##0.0\ _₽_-;\-* #,##0.0\ _₽_-;_-* &quot;-&quot;??\ _₽_-;_-@_-"/>
    <numFmt numFmtId="199" formatCode="#,##0_р_."/>
    <numFmt numFmtId="200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1" fillId="0" borderId="0">
      <alignment/>
      <protection/>
    </xf>
    <xf numFmtId="0" fontId="10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71" fontId="3" fillId="0" borderId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5" fillId="0" borderId="9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6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64" fillId="33" borderId="9" xfId="0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/>
    </xf>
    <xf numFmtId="0" fontId="2" fillId="33" borderId="9" xfId="0" applyFont="1" applyFill="1" applyBorder="1" applyAlignment="1">
      <alignment horizontal="center" vertical="top" wrapText="1"/>
    </xf>
    <xf numFmtId="0" fontId="64" fillId="33" borderId="9" xfId="0" applyNumberFormat="1" applyFont="1" applyFill="1" applyBorder="1" applyAlignment="1">
      <alignment vertical="top" wrapText="1"/>
    </xf>
    <xf numFmtId="14" fontId="2" fillId="33" borderId="9" xfId="0" applyNumberFormat="1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2" fillId="33" borderId="9" xfId="0" applyNumberFormat="1" applyFont="1" applyFill="1" applyBorder="1" applyAlignment="1">
      <alignment horizontal="center" vertical="top" wrapText="1"/>
    </xf>
    <xf numFmtId="3" fontId="13" fillId="33" borderId="9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/>
    </xf>
    <xf numFmtId="0" fontId="64" fillId="33" borderId="9" xfId="0" applyFont="1" applyFill="1" applyBorder="1" applyAlignment="1">
      <alignment vertical="top" wrapText="1"/>
    </xf>
    <xf numFmtId="0" fontId="6" fillId="33" borderId="9" xfId="0" applyFont="1" applyFill="1" applyBorder="1" applyAlignment="1">
      <alignment horizontal="center" vertical="top"/>
    </xf>
    <xf numFmtId="0" fontId="4" fillId="33" borderId="9" xfId="0" applyFont="1" applyFill="1" applyBorder="1" applyAlignment="1">
      <alignment vertical="top"/>
    </xf>
    <xf numFmtId="0" fontId="13" fillId="33" borderId="9" xfId="0" applyFont="1" applyFill="1" applyBorder="1" applyAlignment="1">
      <alignment vertical="top"/>
    </xf>
    <xf numFmtId="0" fontId="14" fillId="33" borderId="9" xfId="0" applyFont="1" applyFill="1" applyBorder="1" applyAlignment="1">
      <alignment vertical="center"/>
    </xf>
    <xf numFmtId="14" fontId="2" fillId="33" borderId="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6" fillId="33" borderId="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13" fillId="33" borderId="9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3" fontId="2" fillId="33" borderId="9" xfId="0" applyNumberFormat="1" applyFont="1" applyFill="1" applyBorder="1" applyAlignment="1">
      <alignment horizontal="center" vertical="top"/>
    </xf>
    <xf numFmtId="3" fontId="13" fillId="33" borderId="9" xfId="0" applyNumberFormat="1" applyFont="1" applyFill="1" applyBorder="1" applyAlignment="1">
      <alignment horizontal="center" vertical="top" wrapText="1"/>
    </xf>
    <xf numFmtId="3" fontId="13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top" wrapText="1"/>
    </xf>
    <xf numFmtId="0" fontId="64" fillId="33" borderId="18" xfId="0" applyFont="1" applyFill="1" applyBorder="1" applyAlignment="1">
      <alignment horizontal="center" vertical="top" wrapText="1"/>
    </xf>
    <xf numFmtId="0" fontId="64" fillId="33" borderId="17" xfId="0" applyFont="1" applyFill="1" applyBorder="1" applyAlignment="1">
      <alignment horizontal="center" vertical="top" wrapText="1"/>
    </xf>
    <xf numFmtId="0" fontId="65" fillId="33" borderId="12" xfId="0" applyFont="1" applyFill="1" applyBorder="1" applyAlignment="1">
      <alignment horizontal="left" wrapText="1"/>
    </xf>
    <xf numFmtId="0" fontId="65" fillId="33" borderId="13" xfId="0" applyFont="1" applyFill="1" applyBorder="1" applyAlignment="1">
      <alignment horizontal="left" wrapText="1"/>
    </xf>
    <xf numFmtId="0" fontId="65" fillId="33" borderId="14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center" vertical="top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2" xfId="34"/>
    <cellStyle name="Excel Built-in Normal" xfId="35"/>
    <cellStyle name="m49048872" xfId="36"/>
    <cellStyle name="normal" xfId="37"/>
    <cellStyle name="TableStyleLigh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Гиперссылка 4" xfId="51"/>
    <cellStyle name="Currency" xfId="52"/>
    <cellStyle name="Currency [0]" xfId="53"/>
    <cellStyle name="Денежный 2" xfId="54"/>
    <cellStyle name="Денежный 2 4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3" xfId="65"/>
    <cellStyle name="Обычный 11" xfId="66"/>
    <cellStyle name="Обычный 14 2" xfId="67"/>
    <cellStyle name="Обычный 2" xfId="68"/>
    <cellStyle name="Обычный 2 2" xfId="69"/>
    <cellStyle name="Обычный 2 2 2" xfId="70"/>
    <cellStyle name="Обычный 2 2 2 2" xfId="71"/>
    <cellStyle name="Обычный 2 2 2 3" xfId="72"/>
    <cellStyle name="Обычный 2 2 2 4" xfId="73"/>
    <cellStyle name="Обычный 2 2 3" xfId="74"/>
    <cellStyle name="Обычный 2 2 4" xfId="75"/>
    <cellStyle name="Обычный 2 3" xfId="76"/>
    <cellStyle name="Обычный 2 3 2" xfId="77"/>
    <cellStyle name="Обычный 2 5" xfId="78"/>
    <cellStyle name="Обычный 2_Приложение 10 УФНС для оценки эффективности льгот" xfId="79"/>
    <cellStyle name="Обычный 23" xfId="80"/>
    <cellStyle name="Обычный 25" xfId="81"/>
    <cellStyle name="Обычный 27" xfId="82"/>
    <cellStyle name="Обычный 28" xfId="83"/>
    <cellStyle name="Обычный 3" xfId="84"/>
    <cellStyle name="Обычный 3 2" xfId="85"/>
    <cellStyle name="Обычный 3 2 2 2" xfId="86"/>
    <cellStyle name="Обычный 3 3" xfId="87"/>
    <cellStyle name="Обычный 3 4" xfId="88"/>
    <cellStyle name="Обычный 3 4 2" xfId="89"/>
    <cellStyle name="Обычный 3 5" xfId="90"/>
    <cellStyle name="Обычный 4" xfId="91"/>
    <cellStyle name="Обычный 4 5" xfId="92"/>
    <cellStyle name="Обычный 47" xfId="93"/>
    <cellStyle name="Обычный 5" xfId="94"/>
    <cellStyle name="Обычный 5 2" xfId="95"/>
    <cellStyle name="Обычный 6" xfId="96"/>
    <cellStyle name="Обычный 7" xfId="97"/>
    <cellStyle name="Обычный 8" xfId="98"/>
    <cellStyle name="Обычный 8 2" xfId="99"/>
    <cellStyle name="Обычный 8 3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Процентный 2 2" xfId="108"/>
    <cellStyle name="Процентный 3" xfId="109"/>
    <cellStyle name="Процентный 4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Финансовый 2" xfId="116"/>
    <cellStyle name="Финансовый 2 2" xfId="117"/>
    <cellStyle name="Финансовый 2 2 2" xfId="118"/>
    <cellStyle name="Финансовый 2 3" xfId="119"/>
    <cellStyle name="Финансовый 2 4" xfId="120"/>
    <cellStyle name="Финансовый 2 5" xfId="121"/>
    <cellStyle name="Финансовый 3" xfId="122"/>
    <cellStyle name="Финансовый 3 2" xfId="123"/>
    <cellStyle name="Финансовый 4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7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I27" sqref="I27"/>
    </sheetView>
  </sheetViews>
  <sheetFormatPr defaultColWidth="9.140625" defaultRowHeight="15"/>
  <cols>
    <col min="1" max="1" width="4.7109375" style="18" customWidth="1"/>
    <col min="2" max="2" width="45.57421875" style="1" customWidth="1"/>
    <col min="3" max="3" width="14.00390625" style="1" customWidth="1"/>
    <col min="4" max="4" width="51.00390625" style="9" customWidth="1"/>
    <col min="5" max="5" width="13.421875" style="6" customWidth="1"/>
    <col min="6" max="6" width="14.7109375" style="7" customWidth="1"/>
    <col min="7" max="7" width="12.28125" style="7" customWidth="1"/>
    <col min="8" max="8" width="12.7109375" style="18" customWidth="1"/>
    <col min="9" max="9" width="7.140625" style="18" customWidth="1"/>
    <col min="10" max="10" width="8.7109375" style="30" customWidth="1"/>
    <col min="11" max="11" width="10.28125" style="28" customWidth="1"/>
    <col min="12" max="12" width="9.7109375" style="28" customWidth="1"/>
    <col min="13" max="13" width="10.140625" style="28" customWidth="1"/>
    <col min="14" max="14" width="44.8515625" style="1" customWidth="1"/>
    <col min="15" max="16384" width="9.140625" style="1" customWidth="1"/>
  </cols>
  <sheetData>
    <row r="1" spans="1:14" s="3" customFormat="1" ht="56.25" customHeight="1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8" customFormat="1" ht="19.5" customHeight="1">
      <c r="A2" s="42" t="s">
        <v>2</v>
      </c>
      <c r="B2" s="40" t="s">
        <v>0</v>
      </c>
      <c r="C2" s="40" t="s">
        <v>19</v>
      </c>
      <c r="D2" s="40" t="s">
        <v>21</v>
      </c>
      <c r="E2" s="40" t="s">
        <v>22</v>
      </c>
      <c r="F2" s="40" t="s">
        <v>20</v>
      </c>
      <c r="G2" s="40" t="s">
        <v>1</v>
      </c>
      <c r="H2" s="42" t="s">
        <v>51</v>
      </c>
      <c r="I2" s="48" t="s">
        <v>6</v>
      </c>
      <c r="J2" s="48"/>
      <c r="K2" s="48"/>
      <c r="L2" s="48"/>
      <c r="M2" s="48"/>
      <c r="N2" s="40" t="s">
        <v>23</v>
      </c>
    </row>
    <row r="3" spans="1:14" s="8" customFormat="1" ht="93" customHeight="1">
      <c r="A3" s="43"/>
      <c r="B3" s="40"/>
      <c r="C3" s="40"/>
      <c r="D3" s="40"/>
      <c r="E3" s="40"/>
      <c r="F3" s="40"/>
      <c r="G3" s="40"/>
      <c r="H3" s="43"/>
      <c r="I3" s="29" t="s">
        <v>52</v>
      </c>
      <c r="J3" s="29" t="s">
        <v>53</v>
      </c>
      <c r="K3" s="2" t="s">
        <v>4</v>
      </c>
      <c r="L3" s="2" t="s">
        <v>7</v>
      </c>
      <c r="M3" s="2" t="s">
        <v>54</v>
      </c>
      <c r="N3" s="40"/>
    </row>
    <row r="4" spans="1:14" s="4" customFormat="1" ht="12.75">
      <c r="A4" s="23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</row>
    <row r="5" spans="1:14" s="4" customFormat="1" ht="1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18" customFormat="1" ht="92.25">
      <c r="A6" s="13">
        <v>1</v>
      </c>
      <c r="B6" s="12" t="s">
        <v>35</v>
      </c>
      <c r="C6" s="14" t="s">
        <v>31</v>
      </c>
      <c r="D6" s="15" t="s">
        <v>9</v>
      </c>
      <c r="E6" s="16" t="s">
        <v>38</v>
      </c>
      <c r="F6" s="12" t="s">
        <v>10</v>
      </c>
      <c r="G6" s="14" t="s">
        <v>3</v>
      </c>
      <c r="H6" s="14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7" t="s">
        <v>60</v>
      </c>
    </row>
    <row r="7" spans="1:14" s="21" customFormat="1" ht="15">
      <c r="A7" s="52" t="s">
        <v>17</v>
      </c>
      <c r="B7" s="53"/>
      <c r="C7" s="53"/>
      <c r="D7" s="53"/>
      <c r="E7" s="53"/>
      <c r="F7" s="53"/>
      <c r="G7" s="54"/>
      <c r="H7" s="20">
        <f aca="true" t="shared" si="0" ref="H7:M7">H6</f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31"/>
    </row>
    <row r="8" spans="1:14" ht="39">
      <c r="A8" s="13">
        <f>SUM(A6+1)</f>
        <v>2</v>
      </c>
      <c r="B8" s="49" t="s">
        <v>46</v>
      </c>
      <c r="C8" s="14" t="s">
        <v>34</v>
      </c>
      <c r="D8" s="22" t="s">
        <v>11</v>
      </c>
      <c r="E8" s="16" t="s">
        <v>26</v>
      </c>
      <c r="F8" s="12" t="s">
        <v>8</v>
      </c>
      <c r="G8" s="14" t="s">
        <v>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7" t="s">
        <v>61</v>
      </c>
    </row>
    <row r="9" spans="1:14" ht="66">
      <c r="A9" s="13">
        <f>SUM(A8+1)</f>
        <v>3</v>
      </c>
      <c r="B9" s="50"/>
      <c r="C9" s="14" t="s">
        <v>34</v>
      </c>
      <c r="D9" s="22" t="s">
        <v>32</v>
      </c>
      <c r="E9" s="16" t="s">
        <v>26</v>
      </c>
      <c r="F9" s="12" t="s">
        <v>8</v>
      </c>
      <c r="G9" s="14" t="s">
        <v>5</v>
      </c>
      <c r="H9" s="19">
        <v>412</v>
      </c>
      <c r="I9" s="19">
        <v>69</v>
      </c>
      <c r="J9" s="19">
        <v>70</v>
      </c>
      <c r="K9" s="19">
        <v>71</v>
      </c>
      <c r="L9" s="19">
        <v>73</v>
      </c>
      <c r="M9" s="19">
        <v>75</v>
      </c>
      <c r="N9" s="17" t="s">
        <v>50</v>
      </c>
    </row>
    <row r="10" spans="1:14" ht="66">
      <c r="A10" s="13">
        <f>SUM(A9+1)</f>
        <v>4</v>
      </c>
      <c r="B10" s="50"/>
      <c r="C10" s="14" t="s">
        <v>34</v>
      </c>
      <c r="D10" s="22" t="s">
        <v>12</v>
      </c>
      <c r="E10" s="16" t="s">
        <v>33</v>
      </c>
      <c r="F10" s="12" t="s">
        <v>8</v>
      </c>
      <c r="G10" s="14" t="s">
        <v>5</v>
      </c>
      <c r="H10" s="14">
        <v>23</v>
      </c>
      <c r="I10" s="19">
        <v>1</v>
      </c>
      <c r="J10" s="19">
        <v>2</v>
      </c>
      <c r="K10" s="19">
        <v>2</v>
      </c>
      <c r="L10" s="19">
        <v>2</v>
      </c>
      <c r="M10" s="19">
        <v>2</v>
      </c>
      <c r="N10" s="17" t="s">
        <v>50</v>
      </c>
    </row>
    <row r="11" spans="1:14" ht="66">
      <c r="A11" s="13">
        <f>SUM(A10+1)</f>
        <v>5</v>
      </c>
      <c r="B11" s="50"/>
      <c r="C11" s="14" t="s">
        <v>34</v>
      </c>
      <c r="D11" s="22" t="s">
        <v>36</v>
      </c>
      <c r="E11" s="16" t="s">
        <v>33</v>
      </c>
      <c r="F11" s="12" t="s">
        <v>8</v>
      </c>
      <c r="G11" s="14" t="s">
        <v>5</v>
      </c>
      <c r="H11" s="14">
        <v>116</v>
      </c>
      <c r="I11" s="19">
        <v>11</v>
      </c>
      <c r="J11" s="19">
        <v>12</v>
      </c>
      <c r="K11" s="19">
        <v>12</v>
      </c>
      <c r="L11" s="19">
        <v>12</v>
      </c>
      <c r="M11" s="19">
        <v>13</v>
      </c>
      <c r="N11" s="17" t="s">
        <v>50</v>
      </c>
    </row>
    <row r="12" spans="1:14" ht="198">
      <c r="A12" s="13">
        <f aca="true" t="shared" si="1" ref="A12:A20">SUM(A11+1)</f>
        <v>6</v>
      </c>
      <c r="B12" s="50"/>
      <c r="C12" s="14" t="s">
        <v>34</v>
      </c>
      <c r="D12" s="15" t="s">
        <v>13</v>
      </c>
      <c r="E12" s="16" t="s">
        <v>33</v>
      </c>
      <c r="F12" s="12" t="s">
        <v>8</v>
      </c>
      <c r="G12" s="14" t="s">
        <v>5</v>
      </c>
      <c r="H12" s="14">
        <v>42</v>
      </c>
      <c r="I12" s="19">
        <v>5</v>
      </c>
      <c r="J12" s="19">
        <v>6</v>
      </c>
      <c r="K12" s="19">
        <v>6</v>
      </c>
      <c r="L12" s="19">
        <v>6</v>
      </c>
      <c r="M12" s="19">
        <v>6</v>
      </c>
      <c r="N12" s="17" t="s">
        <v>50</v>
      </c>
    </row>
    <row r="13" spans="1:14" ht="66">
      <c r="A13" s="13">
        <f t="shared" si="1"/>
        <v>7</v>
      </c>
      <c r="B13" s="50"/>
      <c r="C13" s="14" t="s">
        <v>34</v>
      </c>
      <c r="D13" s="22" t="s">
        <v>14</v>
      </c>
      <c r="E13" s="16" t="s">
        <v>33</v>
      </c>
      <c r="F13" s="12" t="s">
        <v>8</v>
      </c>
      <c r="G13" s="14" t="s">
        <v>5</v>
      </c>
      <c r="H13" s="14">
        <v>2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7" t="s">
        <v>50</v>
      </c>
    </row>
    <row r="14" spans="1:14" ht="52.5">
      <c r="A14" s="13">
        <f t="shared" si="1"/>
        <v>8</v>
      </c>
      <c r="B14" s="50"/>
      <c r="C14" s="14" t="s">
        <v>34</v>
      </c>
      <c r="D14" s="22" t="s">
        <v>15</v>
      </c>
      <c r="E14" s="16" t="s">
        <v>33</v>
      </c>
      <c r="F14" s="12" t="s">
        <v>8</v>
      </c>
      <c r="G14" s="14" t="s">
        <v>5</v>
      </c>
      <c r="H14" s="14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7" t="s">
        <v>24</v>
      </c>
    </row>
    <row r="15" spans="1:14" ht="78.75">
      <c r="A15" s="13">
        <f t="shared" si="1"/>
        <v>9</v>
      </c>
      <c r="B15" s="50"/>
      <c r="C15" s="14" t="s">
        <v>34</v>
      </c>
      <c r="D15" s="15" t="s">
        <v>39</v>
      </c>
      <c r="E15" s="16" t="s">
        <v>33</v>
      </c>
      <c r="F15" s="12" t="s">
        <v>37</v>
      </c>
      <c r="G15" s="14" t="s">
        <v>5</v>
      </c>
      <c r="H15" s="14">
        <v>4447</v>
      </c>
      <c r="I15" s="19">
        <v>450</v>
      </c>
      <c r="J15" s="19">
        <v>459</v>
      </c>
      <c r="K15" s="19">
        <v>468</v>
      </c>
      <c r="L15" s="19">
        <v>478</v>
      </c>
      <c r="M15" s="19">
        <v>487</v>
      </c>
      <c r="N15" s="17" t="s">
        <v>50</v>
      </c>
    </row>
    <row r="16" spans="1:14" ht="66">
      <c r="A16" s="13">
        <f t="shared" si="1"/>
        <v>10</v>
      </c>
      <c r="B16" s="50"/>
      <c r="C16" s="14" t="s">
        <v>34</v>
      </c>
      <c r="D16" s="15" t="s">
        <v>40</v>
      </c>
      <c r="E16" s="16" t="s">
        <v>33</v>
      </c>
      <c r="F16" s="12" t="s">
        <v>37</v>
      </c>
      <c r="G16" s="14" t="s">
        <v>5</v>
      </c>
      <c r="H16" s="14">
        <v>45</v>
      </c>
      <c r="I16" s="19">
        <v>2</v>
      </c>
      <c r="J16" s="19">
        <v>2</v>
      </c>
      <c r="K16" s="19">
        <v>2</v>
      </c>
      <c r="L16" s="19">
        <v>2</v>
      </c>
      <c r="M16" s="19">
        <v>2</v>
      </c>
      <c r="N16" s="17" t="s">
        <v>61</v>
      </c>
    </row>
    <row r="17" spans="1:14" ht="66">
      <c r="A17" s="13">
        <f t="shared" si="1"/>
        <v>11</v>
      </c>
      <c r="B17" s="50"/>
      <c r="C17" s="14" t="s">
        <v>34</v>
      </c>
      <c r="D17" s="15" t="s">
        <v>41</v>
      </c>
      <c r="E17" s="16" t="s">
        <v>33</v>
      </c>
      <c r="F17" s="12" t="s">
        <v>37</v>
      </c>
      <c r="G17" s="14" t="s">
        <v>5</v>
      </c>
      <c r="H17" s="14">
        <v>7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7" t="s">
        <v>50</v>
      </c>
    </row>
    <row r="18" spans="1:14" ht="52.5">
      <c r="A18" s="13">
        <f t="shared" si="1"/>
        <v>12</v>
      </c>
      <c r="B18" s="50"/>
      <c r="C18" s="14" t="s">
        <v>34</v>
      </c>
      <c r="D18" s="15" t="s">
        <v>42</v>
      </c>
      <c r="E18" s="16" t="s">
        <v>33</v>
      </c>
      <c r="F18" s="12" t="s">
        <v>37</v>
      </c>
      <c r="G18" s="14" t="s">
        <v>5</v>
      </c>
      <c r="H18" s="14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7" t="s">
        <v>61</v>
      </c>
    </row>
    <row r="19" spans="1:14" ht="66">
      <c r="A19" s="13">
        <f t="shared" si="1"/>
        <v>13</v>
      </c>
      <c r="B19" s="50"/>
      <c r="C19" s="14" t="s">
        <v>34</v>
      </c>
      <c r="D19" s="15" t="s">
        <v>43</v>
      </c>
      <c r="E19" s="16" t="s">
        <v>33</v>
      </c>
      <c r="F19" s="12" t="s">
        <v>37</v>
      </c>
      <c r="G19" s="14" t="s">
        <v>5</v>
      </c>
      <c r="H19" s="14">
        <v>4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7" t="s">
        <v>50</v>
      </c>
    </row>
    <row r="20" spans="1:14" ht="66">
      <c r="A20" s="13">
        <f t="shared" si="1"/>
        <v>14</v>
      </c>
      <c r="B20" s="51"/>
      <c r="C20" s="14" t="s">
        <v>45</v>
      </c>
      <c r="D20" s="15" t="s">
        <v>44</v>
      </c>
      <c r="E20" s="16" t="s">
        <v>33</v>
      </c>
      <c r="F20" s="12" t="s">
        <v>37</v>
      </c>
      <c r="G20" s="14" t="s">
        <v>5</v>
      </c>
      <c r="H20" s="14">
        <v>158</v>
      </c>
      <c r="I20" s="19">
        <v>20</v>
      </c>
      <c r="J20" s="19">
        <v>20</v>
      </c>
      <c r="K20" s="19">
        <v>21</v>
      </c>
      <c r="L20" s="19">
        <v>22</v>
      </c>
      <c r="M20" s="19">
        <v>23</v>
      </c>
      <c r="N20" s="17" t="s">
        <v>50</v>
      </c>
    </row>
    <row r="21" spans="1:14" s="10" customFormat="1" ht="15">
      <c r="A21" s="45" t="s">
        <v>18</v>
      </c>
      <c r="B21" s="46"/>
      <c r="C21" s="46"/>
      <c r="D21" s="46"/>
      <c r="E21" s="46"/>
      <c r="F21" s="46"/>
      <c r="G21" s="47"/>
      <c r="H21" s="34">
        <f aca="true" t="shared" si="2" ref="H21:M21">SUM(H8:H20)</f>
        <v>5256</v>
      </c>
      <c r="I21" s="34">
        <f t="shared" si="2"/>
        <v>561</v>
      </c>
      <c r="J21" s="34">
        <f t="shared" si="2"/>
        <v>574</v>
      </c>
      <c r="K21" s="34">
        <f t="shared" si="2"/>
        <v>585</v>
      </c>
      <c r="L21" s="34">
        <f t="shared" si="2"/>
        <v>598</v>
      </c>
      <c r="M21" s="34">
        <f t="shared" si="2"/>
        <v>611</v>
      </c>
      <c r="N21" s="25"/>
    </row>
    <row r="22" spans="1:14" s="11" customFormat="1" ht="15">
      <c r="A22" s="44" t="s">
        <v>29</v>
      </c>
      <c r="B22" s="44"/>
      <c r="C22" s="44"/>
      <c r="D22" s="44"/>
      <c r="E22" s="44"/>
      <c r="F22" s="44"/>
      <c r="G22" s="44"/>
      <c r="H22" s="35">
        <f aca="true" t="shared" si="3" ref="H22:M22">H21+H7</f>
        <v>5256</v>
      </c>
      <c r="I22" s="35">
        <f t="shared" si="3"/>
        <v>561</v>
      </c>
      <c r="J22" s="35">
        <f t="shared" si="3"/>
        <v>574</v>
      </c>
      <c r="K22" s="35">
        <f t="shared" si="3"/>
        <v>585</v>
      </c>
      <c r="L22" s="35">
        <f t="shared" si="3"/>
        <v>598</v>
      </c>
      <c r="M22" s="35">
        <f t="shared" si="3"/>
        <v>611</v>
      </c>
      <c r="N22" s="26"/>
    </row>
    <row r="23" spans="1:14" s="11" customFormat="1" ht="15">
      <c r="A23" s="37" t="s">
        <v>30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s="11" customFormat="1" ht="78.75">
      <c r="A24" s="13">
        <v>1</v>
      </c>
      <c r="B24" s="14" t="s">
        <v>47</v>
      </c>
      <c r="C24" s="14" t="s">
        <v>48</v>
      </c>
      <c r="D24" s="27" t="s">
        <v>49</v>
      </c>
      <c r="E24" s="16" t="s">
        <v>26</v>
      </c>
      <c r="F24" s="14" t="s">
        <v>25</v>
      </c>
      <c r="G24" s="14" t="s">
        <v>3</v>
      </c>
      <c r="H24" s="13">
        <v>148</v>
      </c>
      <c r="I24" s="33">
        <v>4031</v>
      </c>
      <c r="J24" s="33">
        <v>4460</v>
      </c>
      <c r="K24" s="33">
        <v>5580</v>
      </c>
      <c r="L24" s="33">
        <v>5692</v>
      </c>
      <c r="M24" s="33">
        <v>5805</v>
      </c>
      <c r="N24" s="17" t="s">
        <v>50</v>
      </c>
    </row>
    <row r="25" spans="1:14" ht="171">
      <c r="A25" s="13">
        <v>2</v>
      </c>
      <c r="B25" s="14" t="s">
        <v>58</v>
      </c>
      <c r="C25" s="14" t="s">
        <v>57</v>
      </c>
      <c r="D25" s="27" t="s">
        <v>59</v>
      </c>
      <c r="E25" s="16" t="s">
        <v>56</v>
      </c>
      <c r="F25" s="14" t="s">
        <v>55</v>
      </c>
      <c r="G25" s="14" t="s">
        <v>3</v>
      </c>
      <c r="H25" s="13">
        <v>0</v>
      </c>
      <c r="I25" s="33">
        <v>0</v>
      </c>
      <c r="J25" s="33">
        <v>0</v>
      </c>
      <c r="K25" s="33">
        <v>0</v>
      </c>
      <c r="L25" s="33">
        <v>327</v>
      </c>
      <c r="M25" s="33">
        <v>337</v>
      </c>
      <c r="N25" s="17" t="s">
        <v>50</v>
      </c>
    </row>
    <row r="26" spans="1:14" ht="15">
      <c r="A26" s="45" t="s">
        <v>27</v>
      </c>
      <c r="B26" s="46"/>
      <c r="C26" s="46"/>
      <c r="D26" s="46"/>
      <c r="E26" s="46"/>
      <c r="F26" s="46"/>
      <c r="G26" s="47"/>
      <c r="H26" s="36">
        <f aca="true" t="shared" si="4" ref="H26:M26">H24+H25</f>
        <v>148</v>
      </c>
      <c r="I26" s="36">
        <f t="shared" si="4"/>
        <v>4031</v>
      </c>
      <c r="J26" s="36">
        <f t="shared" si="4"/>
        <v>4460</v>
      </c>
      <c r="K26" s="36">
        <f t="shared" si="4"/>
        <v>5580</v>
      </c>
      <c r="L26" s="36">
        <f t="shared" si="4"/>
        <v>6019</v>
      </c>
      <c r="M26" s="36">
        <f t="shared" si="4"/>
        <v>6142</v>
      </c>
      <c r="N26" s="24"/>
    </row>
    <row r="27" spans="1:14" s="32" customFormat="1" ht="15">
      <c r="A27" s="44" t="s">
        <v>28</v>
      </c>
      <c r="B27" s="44"/>
      <c r="C27" s="44"/>
      <c r="D27" s="44"/>
      <c r="E27" s="44"/>
      <c r="F27" s="44"/>
      <c r="G27" s="44"/>
      <c r="H27" s="35">
        <f aca="true" t="shared" si="5" ref="H27:M27">H22+H26</f>
        <v>5404</v>
      </c>
      <c r="I27" s="35">
        <f t="shared" si="5"/>
        <v>4592</v>
      </c>
      <c r="J27" s="35">
        <f t="shared" si="5"/>
        <v>5034</v>
      </c>
      <c r="K27" s="35">
        <f t="shared" si="5"/>
        <v>6165</v>
      </c>
      <c r="L27" s="35">
        <f t="shared" si="5"/>
        <v>6617</v>
      </c>
      <c r="M27" s="35">
        <f t="shared" si="5"/>
        <v>6753</v>
      </c>
      <c r="N27" s="26"/>
    </row>
  </sheetData>
  <sheetProtection/>
  <mergeCells count="19">
    <mergeCell ref="D2:D3"/>
    <mergeCell ref="E2:E3"/>
    <mergeCell ref="A22:G22"/>
    <mergeCell ref="H2:H3"/>
    <mergeCell ref="G2:G3"/>
    <mergeCell ref="C2:C3"/>
    <mergeCell ref="A7:G7"/>
    <mergeCell ref="A5:N5"/>
    <mergeCell ref="A21:G21"/>
    <mergeCell ref="A23:N23"/>
    <mergeCell ref="N2:N3"/>
    <mergeCell ref="A1:N1"/>
    <mergeCell ref="A2:A3"/>
    <mergeCell ref="B2:B3"/>
    <mergeCell ref="A27:G27"/>
    <mergeCell ref="A26:G26"/>
    <mergeCell ref="I2:M2"/>
    <mergeCell ref="B8:B20"/>
    <mergeCell ref="F2:F3"/>
  </mergeCells>
  <printOptions/>
  <pageMargins left="0.35433070866141736" right="0.2362204724409449" top="0.35433070866141736" bottom="0.15748031496062992" header="0.15748031496062992" footer="0.15748031496062992"/>
  <pageSetup fitToHeight="4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Станислав Бессалов</cp:lastModifiedBy>
  <cp:lastPrinted>2021-08-24T12:38:24Z</cp:lastPrinted>
  <dcterms:created xsi:type="dcterms:W3CDTF">2017-10-18T19:42:12Z</dcterms:created>
  <dcterms:modified xsi:type="dcterms:W3CDTF">2022-11-29T12:02:35Z</dcterms:modified>
  <cp:category/>
  <cp:version/>
  <cp:contentType/>
  <cp:contentStatus/>
</cp:coreProperties>
</file>