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75" windowHeight="6150" activeTab="1"/>
  </bookViews>
  <sheets>
    <sheet name="Ресурсное обеспечения 2 этап" sheetId="1" r:id="rId1"/>
    <sheet name="Ресурсное обеспечения из мес2" sheetId="2" r:id="rId2"/>
  </sheets>
  <definedNames/>
  <calcPr fullCalcOnLoad="1"/>
</workbook>
</file>

<file path=xl/sharedStrings.xml><?xml version="1.0" encoding="utf-8"?>
<sst xmlns="http://schemas.openxmlformats.org/spreadsheetml/2006/main" count="1429" uniqueCount="136">
  <si>
    <t>Статус</t>
  </si>
  <si>
    <t>Расходы (тыс. рублей), годы</t>
  </si>
  <si>
    <t>Муниципальная программа</t>
  </si>
  <si>
    <t>Всего</t>
  </si>
  <si>
    <t>федеральный бюджет</t>
  </si>
  <si>
    <t>областной бюджет</t>
  </si>
  <si>
    <t>иные источники</t>
  </si>
  <si>
    <t>Общий объем финансирования по программе, тыс. рублей (Всего по программе)</t>
  </si>
  <si>
    <t>Ответственный исполнитель, соисполнители, участники</t>
  </si>
  <si>
    <t>Код бюджетной классификации</t>
  </si>
  <si>
    <t>всего, в том числе:</t>
  </si>
  <si>
    <t>X</t>
  </si>
  <si>
    <t>всего</t>
  </si>
  <si>
    <t>Управление образования администрации Грайворонского городского округа</t>
  </si>
  <si>
    <t>Управление культуры администрации Грайворонского городского округа</t>
  </si>
  <si>
    <t>Управление по строительству, транспорту, ЖКХ и ТЭК администрации Грайворонского городского округа</t>
  </si>
  <si>
    <t>Наименование муниципальной программы, подпрограммы, основные мероприятия</t>
  </si>
  <si>
    <t>Объем финансирования, источники финансирования</t>
  </si>
  <si>
    <t>Оценка расходов (тыс.рублей)</t>
  </si>
  <si>
    <t>В том числе:</t>
  </si>
  <si>
    <t>Муниципальная программа "Развитие образования Грайворонского городского округа"</t>
  </si>
  <si>
    <t>бюджет муниципального образования</t>
  </si>
  <si>
    <t>Подпрограмма " Развитие дошкольного образования"</t>
  </si>
  <si>
    <t>Основное мероприятие подпрограммы 1.1</t>
  </si>
  <si>
    <t>"Организация реализации прав граждан на получение общедоступного и бесплатного дошкольного образования в муниципальных дошкольных образовательных организациях"</t>
  </si>
  <si>
    <t>Основное мероприятие подпрограммы 1.2</t>
  </si>
  <si>
    <t>Основное мероприятие подпрограммы 1.3</t>
  </si>
  <si>
    <t>Основное мероприятие подпрограммы 1.4</t>
  </si>
  <si>
    <t>Основное мероприятие подпрограммы 2.1</t>
  </si>
  <si>
    <t>Основное мероприятие подпрограммы 2.2</t>
  </si>
  <si>
    <t>Основное мероприятие подпрограммы 2.3</t>
  </si>
  <si>
    <t>Основное мероприятие подпрограммы 2.4</t>
  </si>
  <si>
    <t>Основное мероприятие подпрограммы 2.5</t>
  </si>
  <si>
    <t>Итого, тыс. руб.</t>
  </si>
  <si>
    <t xml:space="preserve">Подпрограмма 1 муниципальной программы </t>
  </si>
  <si>
    <t>Мероприятие подпрограммы 1.1.1</t>
  </si>
  <si>
    <t>Обеспечение деятельности (оказания услуг) автономных и бюджетных учреждениями</t>
  </si>
  <si>
    <t>Мероприятие подпрограммы 1.1.2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</si>
  <si>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</si>
  <si>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Софинансирование обеспечения деятельности (оказания услуг) бюджетных и автономных учреждений</t>
  </si>
  <si>
    <t>Выплата компенсации части родительской платы за содержание детей в образовательных организациях, реализующих основную общеобразовательную программу дошкольного образования</t>
  </si>
  <si>
    <t>Мероприятие подпрограммы 1.2.1</t>
  </si>
  <si>
    <t>Мероприятие подпрограммы 1.3.1</t>
  </si>
  <si>
    <t>Модернизация региональных систем дошкольного образования</t>
  </si>
  <si>
    <t>Мероприятие подпрограммы 1.4.1</t>
  </si>
  <si>
    <t>Мероприятие подпрограммы 1.4.2</t>
  </si>
  <si>
    <t>Мероприятие подпрограммы 1.4.3</t>
  </si>
  <si>
    <t>Мероприятие подпрограммы 1.1.3</t>
  </si>
  <si>
    <t>Мероприятие подпрограммы 1.4.4</t>
  </si>
  <si>
    <t>Мероприятие подпрограммы 1.4.5</t>
  </si>
  <si>
    <t>Мероприятие подпрограммы 1.4.6</t>
  </si>
  <si>
    <t>Капитальные вложения (реконструкция, строительство) в объекты муниципальной собственности</t>
  </si>
  <si>
    <t>Капитальный ремонт</t>
  </si>
  <si>
    <t>Капитальные вложений в объекты муниципальной собственности</t>
  </si>
  <si>
    <t>Капитальный ремонт объектов муниципальной собственности</t>
  </si>
  <si>
    <t>Софинансирование капитальных вложений в объекты муниципальной собственности</t>
  </si>
  <si>
    <t>Софинансирование капитального ремонта</t>
  </si>
  <si>
    <t>Подпрограмма "Развитие общего образования "</t>
  </si>
  <si>
    <t>"Организация реализации прав граждан на получение общедоступного и бесплатного образования в рамках государственного стандарта общего образования"</t>
  </si>
  <si>
    <t xml:space="preserve">Подпрограмма 2 муниципальной программы </t>
  </si>
  <si>
    <t>Мероприятие подпрограммы 2.1.1</t>
  </si>
  <si>
    <t>Мероприятие подпрограммы 2.1.2</t>
  </si>
  <si>
    <t>Мероприятие подпрограммы 2.1.3</t>
  </si>
  <si>
    <t>Ежемесячное денежное вознаграждение за классное руководство</t>
  </si>
  <si>
    <t>Обеспечение реализации прав граждан на получение общедоступного и бесплатного образования в рамках государственного стандарта общего образования</t>
  </si>
  <si>
    <t>Мероприятие подпрограммы 2.1.4</t>
  </si>
  <si>
    <t>Мероприятие подпрограммы 2.1.5</t>
  </si>
  <si>
    <t>Мероприятие подпрограммы 2.1.6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</si>
  <si>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</si>
  <si>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Создание в общеобразовательный организациях, расположенных в сельской местности, условий для занятий физической культурой и спортом (из областного бюджета"</t>
  </si>
  <si>
    <t>Мероприятие подпрограммы 2.3.1</t>
  </si>
  <si>
    <t>Мероприятие подпрограммы 2.3.2</t>
  </si>
  <si>
    <t>Обеспечение деятельности (оказания услуг) бюджетных и автономных учреждений</t>
  </si>
  <si>
    <t>Мероприятия по проведению оздоровительной кампании детей</t>
  </si>
  <si>
    <t>Мероприятие подпрограммы 2.4.1</t>
  </si>
  <si>
    <t>Мероприятие подпрограммы 2.4.2</t>
  </si>
  <si>
    <t>Мероприятие подпрограммы 2.4.3</t>
  </si>
  <si>
    <t>"Капитальные вложения (реконструкция и строительство) и капитальный ремонт"</t>
  </si>
  <si>
    <t>Софинансировнание капитального ремонта объектов муниципальной собственности</t>
  </si>
  <si>
    <t>" Благоустройство зданий муниципальных общеобразовательных организаций в целях соблюдения требований к воздушно - тепловому режиму, водоснабжению и канализации"</t>
  </si>
  <si>
    <t>Проект "Успех каждого ребенка"</t>
  </si>
  <si>
    <t>Проект  1</t>
  </si>
  <si>
    <t xml:space="preserve">Подпрограмма 3 муниципальной программы </t>
  </si>
  <si>
    <t>Основное мероприятие подпрограммы 3.1</t>
  </si>
  <si>
    <t>Мероприятие подпрограммы 3.1.1</t>
  </si>
  <si>
    <t>Мероприятие подпрограммы 3.1.2</t>
  </si>
  <si>
    <t>Мероприятие подпрограммы 3.1.3</t>
  </si>
  <si>
    <t>"Развитие дополнительного образования "</t>
  </si>
  <si>
    <t>"Организация дополнительного образования"</t>
  </si>
  <si>
    <t>Поддержка отрасли культуры (обеспечение детских музыкальных, художественных, хореографических школ., школ искусств, училищ необходимыми инструментами, оборудованием и материалами</t>
  </si>
  <si>
    <t>Софинансирование обеспечения деятельности (оказания услуг) автономных и бюджетных учреждениями</t>
  </si>
  <si>
    <t>Основное мероприятие подпрограммы 3.2</t>
  </si>
  <si>
    <t>"Обеспечение функционирования системы персонифицированного финансирования дополнительного образования детей"</t>
  </si>
  <si>
    <t>Основное мероприятие подпрограммы 3.3</t>
  </si>
  <si>
    <t>Мероприятие подпрограммы 3.3.1</t>
  </si>
  <si>
    <t>Мероприятие подпрограммы 3.3.2</t>
  </si>
  <si>
    <t>Софинансирование капитального ремонта объектов муниципальной собственности</t>
  </si>
  <si>
    <t>Проект  2</t>
  </si>
  <si>
    <t>Проект "Культурная среда"</t>
  </si>
  <si>
    <t xml:space="preserve"> "Выплата компенсации части родительской платы за содержание детей в образовательных организациях, реализующих основную общеобразовательную программу дошкольного образования"</t>
  </si>
  <si>
    <t>"Модернизация региональных систем дошкольного образования"</t>
  </si>
  <si>
    <t>"Модернизация региональных систем общего образования"</t>
  </si>
  <si>
    <t>"Организация оздоровления детей"</t>
  </si>
  <si>
    <t xml:space="preserve">Подпрограмма 4 муниципальной программы </t>
  </si>
  <si>
    <t>"Развитие системы оценки качества образования"</t>
  </si>
  <si>
    <t>Основное мероприятие подпрограммы 4.1</t>
  </si>
  <si>
    <t>Мероприятие подпрограммы 4.1.1</t>
  </si>
  <si>
    <t>Мероприятие подпрограммы 4.1.2</t>
  </si>
  <si>
    <t>"Развитие качества образования"</t>
  </si>
  <si>
    <t>Мероприятия</t>
  </si>
  <si>
    <t>Обеспечение видеонаблюдением аудиторий пунктов проведения</t>
  </si>
  <si>
    <t xml:space="preserve">Подпрограмма 5 муниципальной программы </t>
  </si>
  <si>
    <t>Основное мероприятие подпрограммы 5.1</t>
  </si>
  <si>
    <t>Мероприятие подпрограммы 5.1.1</t>
  </si>
  <si>
    <t>Мероприятие подпрограммы 5.1.2</t>
  </si>
  <si>
    <t>Мероприятие подпрограммы 5.1.3</t>
  </si>
  <si>
    <t>«Обеспечение реализации муниципальной программы»</t>
  </si>
  <si>
    <t>"Обеспечение реализации муниципальной программы"</t>
  </si>
  <si>
    <t>Централизованные бухгалтерии, группы хозяйственного обслуживания</t>
  </si>
  <si>
    <t>Обеспечение функций органов местного самоуправления Грайворонского района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</si>
  <si>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</t>
  </si>
  <si>
    <t>Итого на N &lt;2&gt; этапе ре6ализации программы</t>
  </si>
  <si>
    <t>Приложение
к постановлению администрации 
Грайворонского городского округа
от "___" _________ 2021 года № _______</t>
  </si>
  <si>
    <t>Приложение № 2
к муниципальной программе 
"Развитие образования Грайворонского городского округа</t>
  </si>
  <si>
    <t xml:space="preserve">Ресурсное обеспечение реализации муниципальной программы за счет средств бюджета Грайворонского городского округа                                                                                на 2 этапе реализации
</t>
  </si>
  <si>
    <t xml:space="preserve">2021 год </t>
  </si>
  <si>
    <t>2022 год (прогноз)</t>
  </si>
  <si>
    <t>2023 год (прогноз)</t>
  </si>
  <si>
    <t>2024 год (прогноз)</t>
  </si>
  <si>
    <t>2025 год (прогноз)</t>
  </si>
  <si>
    <t>Муниципальная программа 
"Развитие образования Грайворонского городского округа"</t>
  </si>
  <si>
    <t>Подпрограмма 
"Развитие дошкольного образования"</t>
  </si>
  <si>
    <t>Подпрограмма 
"Развитие общего образования "</t>
  </si>
  <si>
    <t xml:space="preserve">Ресурсное обеспечение реализации муниципальной программы за счет средств бюджета Грайворонского городского округа  на 2  этапе реализации
</t>
  </si>
  <si>
    <t>Управление культуры и молодежной политики администрации Грайворонского городского округа</t>
  </si>
  <si>
    <t>Управление культуры и молодежной политики  администрации Грайворонского городского округа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</si>
</sst>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6" fillId="34" borderId="13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4" fillId="0" borderId="0" xfId="0" applyFont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3"/>
  <sheetViews>
    <sheetView zoomScale="130" zoomScaleNormal="130" zoomScalePageLayoutView="0" workbookViewId="0" topLeftCell="A313">
      <selection activeCell="B104" sqref="B104:B108"/>
    </sheetView>
  </sheetViews>
  <sheetFormatPr defaultColWidth="9.140625" defaultRowHeight="15"/>
  <cols>
    <col min="1" max="1" width="20.8515625" style="0" customWidth="1"/>
    <col min="2" max="2" width="30.140625" style="0" customWidth="1"/>
    <col min="3" max="3" width="20.8515625" style="0" customWidth="1"/>
    <col min="6" max="7" width="10.140625" style="0" customWidth="1"/>
    <col min="8" max="9" width="10.57421875" style="0" customWidth="1"/>
  </cols>
  <sheetData>
    <row r="1" spans="3:8" ht="14.25" customHeight="1">
      <c r="C1" s="19" t="s">
        <v>122</v>
      </c>
      <c r="D1" s="20"/>
      <c r="E1" s="20"/>
      <c r="F1" s="20"/>
      <c r="G1" s="20"/>
      <c r="H1" s="20"/>
    </row>
    <row r="2" spans="3:8" ht="15">
      <c r="C2" s="20"/>
      <c r="D2" s="20"/>
      <c r="E2" s="20"/>
      <c r="F2" s="20"/>
      <c r="G2" s="20"/>
      <c r="H2" s="20"/>
    </row>
    <row r="3" spans="3:8" ht="52.5" customHeight="1">
      <c r="C3" s="20"/>
      <c r="D3" s="20"/>
      <c r="E3" s="20"/>
      <c r="F3" s="20"/>
      <c r="G3" s="20"/>
      <c r="H3" s="20"/>
    </row>
    <row r="4" spans="3:8" ht="6" customHeight="1">
      <c r="C4" s="12"/>
      <c r="D4" s="12"/>
      <c r="E4" s="12"/>
      <c r="F4" s="12"/>
      <c r="G4" s="12"/>
      <c r="H4" s="12"/>
    </row>
    <row r="5" spans="3:8" ht="52.5" customHeight="1">
      <c r="C5" s="19" t="s">
        <v>123</v>
      </c>
      <c r="D5" s="21"/>
      <c r="E5" s="21"/>
      <c r="F5" s="21"/>
      <c r="G5" s="21"/>
      <c r="H5" s="12"/>
    </row>
    <row r="6" spans="3:7" ht="6" customHeight="1">
      <c r="C6" s="21"/>
      <c r="D6" s="21"/>
      <c r="E6" s="21"/>
      <c r="F6" s="21"/>
      <c r="G6" s="21"/>
    </row>
    <row r="7" spans="3:7" ht="21" customHeight="1">
      <c r="C7" s="21"/>
      <c r="D7" s="21"/>
      <c r="E7" s="21"/>
      <c r="F7" s="21"/>
      <c r="G7" s="21"/>
    </row>
    <row r="8" ht="15" hidden="1"/>
    <row r="9" spans="1:10" s="1" customFormat="1" ht="37.5" customHeight="1" thickBot="1">
      <c r="A9" s="22" t="s">
        <v>124</v>
      </c>
      <c r="B9" s="22"/>
      <c r="C9" s="22"/>
      <c r="D9" s="22"/>
      <c r="E9" s="22"/>
      <c r="F9" s="22"/>
      <c r="G9" s="22"/>
      <c r="H9" s="22"/>
      <c r="I9" s="22"/>
      <c r="J9" s="9"/>
    </row>
    <row r="10" spans="1:9" ht="98.25" customHeight="1" thickBot="1">
      <c r="A10" s="26" t="s">
        <v>0</v>
      </c>
      <c r="B10" s="26" t="s">
        <v>16</v>
      </c>
      <c r="C10" s="26" t="s">
        <v>17</v>
      </c>
      <c r="D10" s="26" t="s">
        <v>33</v>
      </c>
      <c r="E10" s="29" t="s">
        <v>18</v>
      </c>
      <c r="F10" s="30"/>
      <c r="G10" s="30"/>
      <c r="H10" s="30"/>
      <c r="I10" s="31"/>
    </row>
    <row r="11" spans="1:9" ht="15.75" thickBot="1">
      <c r="A11" s="27"/>
      <c r="B11" s="27"/>
      <c r="C11" s="27"/>
      <c r="D11" s="27"/>
      <c r="E11" s="29" t="s">
        <v>19</v>
      </c>
      <c r="F11" s="30"/>
      <c r="G11" s="30"/>
      <c r="H11" s="30"/>
      <c r="I11" s="31"/>
    </row>
    <row r="12" spans="1:9" ht="26.25" thickBot="1">
      <c r="A12" s="28"/>
      <c r="B12" s="28"/>
      <c r="C12" s="28"/>
      <c r="D12" s="28"/>
      <c r="E12" s="2" t="s">
        <v>125</v>
      </c>
      <c r="F12" s="2" t="s">
        <v>126</v>
      </c>
      <c r="G12" s="2" t="s">
        <v>127</v>
      </c>
      <c r="H12" s="2" t="s">
        <v>128</v>
      </c>
      <c r="I12" s="2" t="s">
        <v>129</v>
      </c>
    </row>
    <row r="13" spans="1:9" ht="15.75" thickBot="1">
      <c r="A13" s="3">
        <v>1</v>
      </c>
      <c r="B13" s="4">
        <v>2</v>
      </c>
      <c r="C13" s="4">
        <v>3</v>
      </c>
      <c r="D13" s="4">
        <v>4</v>
      </c>
      <c r="E13" s="4">
        <v>6</v>
      </c>
      <c r="F13" s="4">
        <v>7</v>
      </c>
      <c r="G13" s="4">
        <v>8</v>
      </c>
      <c r="H13" s="4">
        <v>9</v>
      </c>
      <c r="I13" s="4">
        <v>10</v>
      </c>
    </row>
    <row r="14" spans="1:9" ht="18" customHeight="1" thickBot="1">
      <c r="A14" s="23" t="s">
        <v>2</v>
      </c>
      <c r="B14" s="23" t="s">
        <v>130</v>
      </c>
      <c r="C14" s="5" t="s">
        <v>3</v>
      </c>
      <c r="D14" s="6">
        <f aca="true" t="shared" si="0" ref="D14:I14">D15+D16+D17+D18</f>
        <v>3497014.1999999997</v>
      </c>
      <c r="E14" s="6">
        <f t="shared" si="0"/>
        <v>829721.9</v>
      </c>
      <c r="F14" s="6">
        <f t="shared" si="0"/>
        <v>770463.4</v>
      </c>
      <c r="G14" s="6">
        <f t="shared" si="0"/>
        <v>668292.3</v>
      </c>
      <c r="H14" s="6">
        <f t="shared" si="0"/>
        <v>614268.3</v>
      </c>
      <c r="I14" s="6">
        <f t="shared" si="0"/>
        <v>614268.3</v>
      </c>
    </row>
    <row r="15" spans="1:9" ht="18" customHeight="1" thickBot="1">
      <c r="A15" s="24"/>
      <c r="B15" s="24"/>
      <c r="C15" s="5" t="s">
        <v>4</v>
      </c>
      <c r="D15" s="6">
        <f aca="true" t="shared" si="1" ref="D15:I16">D20+D100+D190+D240+D260</f>
        <v>122036.6</v>
      </c>
      <c r="E15" s="6">
        <f t="shared" si="1"/>
        <v>26284.6</v>
      </c>
      <c r="F15" s="6">
        <f t="shared" si="1"/>
        <v>25933</v>
      </c>
      <c r="G15" s="6">
        <f t="shared" si="1"/>
        <v>23273</v>
      </c>
      <c r="H15" s="6">
        <f t="shared" si="1"/>
        <v>23273</v>
      </c>
      <c r="I15" s="6">
        <f t="shared" si="1"/>
        <v>23273</v>
      </c>
    </row>
    <row r="16" spans="1:9" ht="18" customHeight="1" thickBot="1">
      <c r="A16" s="24"/>
      <c r="B16" s="24"/>
      <c r="C16" s="5" t="s">
        <v>5</v>
      </c>
      <c r="D16" s="6">
        <f>D21+D101+D191+D241+D261</f>
        <v>2415730.5999999996</v>
      </c>
      <c r="E16" s="6">
        <f t="shared" si="1"/>
        <v>570686.5</v>
      </c>
      <c r="F16" s="6">
        <f t="shared" si="1"/>
        <v>550255.4</v>
      </c>
      <c r="G16" s="6">
        <f t="shared" si="1"/>
        <v>464616.9</v>
      </c>
      <c r="H16" s="6">
        <f t="shared" si="1"/>
        <v>415085.9</v>
      </c>
      <c r="I16" s="6">
        <f t="shared" si="1"/>
        <v>415085.9</v>
      </c>
    </row>
    <row r="17" spans="1:9" ht="27" customHeight="1" thickBot="1">
      <c r="A17" s="24"/>
      <c r="B17" s="24"/>
      <c r="C17" s="5" t="s">
        <v>21</v>
      </c>
      <c r="D17" s="6">
        <f aca="true" t="shared" si="2" ref="D17:I17">D22+D102+D192+D242+D262</f>
        <v>835431</v>
      </c>
      <c r="E17" s="6">
        <f t="shared" si="2"/>
        <v>207538.40000000002</v>
      </c>
      <c r="F17" s="6">
        <f t="shared" si="2"/>
        <v>169624.09999999998</v>
      </c>
      <c r="G17" s="6">
        <f t="shared" si="2"/>
        <v>155751.5</v>
      </c>
      <c r="H17" s="6">
        <f t="shared" si="2"/>
        <v>151258.5</v>
      </c>
      <c r="I17" s="6">
        <f t="shared" si="2"/>
        <v>151258.5</v>
      </c>
    </row>
    <row r="18" spans="1:9" ht="18" customHeight="1" thickBot="1">
      <c r="A18" s="25"/>
      <c r="B18" s="25"/>
      <c r="C18" s="5" t="s">
        <v>6</v>
      </c>
      <c r="D18" s="6">
        <f aca="true" t="shared" si="3" ref="D18:I18">D23+D103+D193+D243+D263</f>
        <v>123816</v>
      </c>
      <c r="E18" s="6">
        <f t="shared" si="3"/>
        <v>25212.4</v>
      </c>
      <c r="F18" s="6">
        <f t="shared" si="3"/>
        <v>24650.9</v>
      </c>
      <c r="G18" s="6">
        <f t="shared" si="3"/>
        <v>24650.9</v>
      </c>
      <c r="H18" s="6">
        <f t="shared" si="3"/>
        <v>24650.9</v>
      </c>
      <c r="I18" s="6">
        <f t="shared" si="3"/>
        <v>24650.9</v>
      </c>
    </row>
    <row r="19" spans="1:9" ht="18" customHeight="1" thickBot="1">
      <c r="A19" s="13" t="s">
        <v>34</v>
      </c>
      <c r="B19" s="13" t="s">
        <v>131</v>
      </c>
      <c r="C19" s="7" t="s">
        <v>3</v>
      </c>
      <c r="D19" s="8">
        <f aca="true" t="shared" si="4" ref="D19:I19">D20+D21+D22+D23</f>
        <v>631808.6</v>
      </c>
      <c r="E19" s="8">
        <f t="shared" si="4"/>
        <v>113051.90000000001</v>
      </c>
      <c r="F19" s="8">
        <f t="shared" si="4"/>
        <v>123126.3</v>
      </c>
      <c r="G19" s="8">
        <f t="shared" si="4"/>
        <v>151876.8</v>
      </c>
      <c r="H19" s="8">
        <f t="shared" si="4"/>
        <v>121876.79999999999</v>
      </c>
      <c r="I19" s="8">
        <f t="shared" si="4"/>
        <v>121876.79999999999</v>
      </c>
    </row>
    <row r="20" spans="1:9" ht="18" customHeight="1" thickBot="1">
      <c r="A20" s="14"/>
      <c r="B20" s="14"/>
      <c r="C20" s="7" t="s">
        <v>4</v>
      </c>
      <c r="D20" s="8">
        <f aca="true" t="shared" si="5" ref="D20:I21">D25+D45+D55+D65</f>
        <v>0</v>
      </c>
      <c r="E20" s="8">
        <f t="shared" si="5"/>
        <v>0</v>
      </c>
      <c r="F20" s="8">
        <f t="shared" si="5"/>
        <v>0</v>
      </c>
      <c r="G20" s="8">
        <f t="shared" si="5"/>
        <v>0</v>
      </c>
      <c r="H20" s="8">
        <f t="shared" si="5"/>
        <v>0</v>
      </c>
      <c r="I20" s="8">
        <f t="shared" si="5"/>
        <v>0</v>
      </c>
    </row>
    <row r="21" spans="1:9" ht="18" customHeight="1" thickBot="1">
      <c r="A21" s="14"/>
      <c r="B21" s="14"/>
      <c r="C21" s="7" t="s">
        <v>5</v>
      </c>
      <c r="D21" s="8">
        <f t="shared" si="5"/>
        <v>505010.19999999995</v>
      </c>
      <c r="E21" s="8">
        <f t="shared" si="5"/>
        <v>63051</v>
      </c>
      <c r="F21" s="8">
        <f t="shared" si="5"/>
        <v>104936.5</v>
      </c>
      <c r="G21" s="8">
        <f t="shared" si="5"/>
        <v>130340.9</v>
      </c>
      <c r="H21" s="8">
        <f t="shared" si="5"/>
        <v>103340.9</v>
      </c>
      <c r="I21" s="8">
        <f t="shared" si="5"/>
        <v>103340.9</v>
      </c>
    </row>
    <row r="22" spans="1:9" ht="27" customHeight="1" thickBot="1">
      <c r="A22" s="14"/>
      <c r="B22" s="14"/>
      <c r="C22" s="7" t="s">
        <v>21</v>
      </c>
      <c r="D22" s="8">
        <f aca="true" t="shared" si="6" ref="D22:I22">D27+D47+D57+D67</f>
        <v>103506.79999999999</v>
      </c>
      <c r="E22" s="8">
        <f t="shared" si="6"/>
        <v>45283.3</v>
      </c>
      <c r="F22" s="8">
        <f t="shared" si="6"/>
        <v>13546.3</v>
      </c>
      <c r="G22" s="8">
        <f t="shared" si="6"/>
        <v>16892.4</v>
      </c>
      <c r="H22" s="8">
        <f t="shared" si="6"/>
        <v>13892.4</v>
      </c>
      <c r="I22" s="8">
        <f t="shared" si="6"/>
        <v>13892.4</v>
      </c>
    </row>
    <row r="23" spans="1:9" ht="18" customHeight="1" thickBot="1">
      <c r="A23" s="15"/>
      <c r="B23" s="15"/>
      <c r="C23" s="7" t="s">
        <v>6</v>
      </c>
      <c r="D23" s="8">
        <f aca="true" t="shared" si="7" ref="D23:I23">D28+D48+D58+D68</f>
        <v>23291.6</v>
      </c>
      <c r="E23" s="8">
        <f t="shared" si="7"/>
        <v>4717.6</v>
      </c>
      <c r="F23" s="8">
        <f t="shared" si="7"/>
        <v>4643.5</v>
      </c>
      <c r="G23" s="8">
        <f t="shared" si="7"/>
        <v>4643.5</v>
      </c>
      <c r="H23" s="8">
        <f t="shared" si="7"/>
        <v>4643.5</v>
      </c>
      <c r="I23" s="8">
        <f t="shared" si="7"/>
        <v>4643.5</v>
      </c>
    </row>
    <row r="24" spans="1:9" ht="18" customHeight="1" thickBot="1">
      <c r="A24" s="16" t="s">
        <v>23</v>
      </c>
      <c r="B24" s="16" t="s">
        <v>24</v>
      </c>
      <c r="C24" s="4" t="s">
        <v>3</v>
      </c>
      <c r="D24" s="2">
        <f aca="true" t="shared" si="8" ref="D24:I24">D25+D26+D27+D28</f>
        <v>582898.6</v>
      </c>
      <c r="E24" s="2">
        <f t="shared" si="8"/>
        <v>109269.90000000001</v>
      </c>
      <c r="F24" s="2">
        <f t="shared" si="8"/>
        <v>119344.3</v>
      </c>
      <c r="G24" s="2">
        <f t="shared" si="8"/>
        <v>118094.79999999999</v>
      </c>
      <c r="H24" s="2">
        <f t="shared" si="8"/>
        <v>118094.79999999999</v>
      </c>
      <c r="I24" s="2">
        <f t="shared" si="8"/>
        <v>118094.79999999999</v>
      </c>
    </row>
    <row r="25" spans="1:9" ht="18" customHeight="1" thickBot="1">
      <c r="A25" s="17"/>
      <c r="B25" s="17"/>
      <c r="C25" s="4" t="s">
        <v>4</v>
      </c>
      <c r="D25" s="2">
        <f aca="true" t="shared" si="9" ref="D25:I25">D30+D35+D40</f>
        <v>0</v>
      </c>
      <c r="E25" s="4">
        <f t="shared" si="9"/>
        <v>0</v>
      </c>
      <c r="F25" s="4">
        <f t="shared" si="9"/>
        <v>0</v>
      </c>
      <c r="G25" s="4">
        <f t="shared" si="9"/>
        <v>0</v>
      </c>
      <c r="H25" s="4">
        <f t="shared" si="9"/>
        <v>0</v>
      </c>
      <c r="I25" s="4">
        <f t="shared" si="9"/>
        <v>0</v>
      </c>
    </row>
    <row r="26" spans="1:9" ht="18" customHeight="1" thickBot="1">
      <c r="A26" s="17"/>
      <c r="B26" s="17"/>
      <c r="C26" s="4" t="s">
        <v>5</v>
      </c>
      <c r="D26" s="2">
        <f aca="true" t="shared" si="10" ref="D26:I28">D31+D36+D41</f>
        <v>459100.19999999995</v>
      </c>
      <c r="E26" s="4">
        <f t="shared" si="10"/>
        <v>59269</v>
      </c>
      <c r="F26" s="4">
        <f t="shared" si="10"/>
        <v>101154.5</v>
      </c>
      <c r="G26" s="4">
        <f t="shared" si="10"/>
        <v>99558.9</v>
      </c>
      <c r="H26" s="4">
        <f t="shared" si="10"/>
        <v>99558.9</v>
      </c>
      <c r="I26" s="4">
        <f t="shared" si="10"/>
        <v>99558.9</v>
      </c>
    </row>
    <row r="27" spans="1:9" ht="28.5" customHeight="1" thickBot="1">
      <c r="A27" s="17"/>
      <c r="B27" s="17"/>
      <c r="C27" s="4" t="s">
        <v>21</v>
      </c>
      <c r="D27" s="2">
        <f>D32+D37+D42</f>
        <v>100506.79999999999</v>
      </c>
      <c r="E27" s="4">
        <f t="shared" si="10"/>
        <v>45283.3</v>
      </c>
      <c r="F27" s="4">
        <f t="shared" si="10"/>
        <v>13546.3</v>
      </c>
      <c r="G27" s="4">
        <f t="shared" si="10"/>
        <v>13892.4</v>
      </c>
      <c r="H27" s="4">
        <f t="shared" si="10"/>
        <v>13892.4</v>
      </c>
      <c r="I27" s="4">
        <f t="shared" si="10"/>
        <v>13892.4</v>
      </c>
    </row>
    <row r="28" spans="1:9" ht="18" customHeight="1" thickBot="1">
      <c r="A28" s="18"/>
      <c r="B28" s="18"/>
      <c r="C28" s="4" t="s">
        <v>6</v>
      </c>
      <c r="D28" s="2">
        <f t="shared" si="10"/>
        <v>23291.6</v>
      </c>
      <c r="E28" s="4">
        <f t="shared" si="10"/>
        <v>4717.6</v>
      </c>
      <c r="F28" s="4">
        <f t="shared" si="10"/>
        <v>4643.5</v>
      </c>
      <c r="G28" s="4">
        <f t="shared" si="10"/>
        <v>4643.5</v>
      </c>
      <c r="H28" s="4">
        <f t="shared" si="10"/>
        <v>4643.5</v>
      </c>
      <c r="I28" s="4">
        <f t="shared" si="10"/>
        <v>4643.5</v>
      </c>
    </row>
    <row r="29" spans="1:9" ht="15.75" thickBot="1">
      <c r="A29" s="16" t="s">
        <v>35</v>
      </c>
      <c r="B29" s="16" t="s">
        <v>36</v>
      </c>
      <c r="C29" s="4" t="s">
        <v>3</v>
      </c>
      <c r="D29" s="2">
        <f aca="true" t="shared" si="11" ref="D29:I29">D30+D31+D32+D33</f>
        <v>123798.4</v>
      </c>
      <c r="E29" s="2">
        <f t="shared" si="11"/>
        <v>50000.9</v>
      </c>
      <c r="F29" s="2">
        <f t="shared" si="11"/>
        <v>18189.8</v>
      </c>
      <c r="G29" s="2">
        <f t="shared" si="11"/>
        <v>18535.9</v>
      </c>
      <c r="H29" s="2">
        <f t="shared" si="11"/>
        <v>18535.9</v>
      </c>
      <c r="I29" s="2">
        <f t="shared" si="11"/>
        <v>18535.9</v>
      </c>
    </row>
    <row r="30" spans="1:9" ht="15.75" thickBot="1">
      <c r="A30" s="17"/>
      <c r="B30" s="17"/>
      <c r="C30" s="4" t="s">
        <v>4</v>
      </c>
      <c r="D30" s="2">
        <f>SUM(E30:I30)</f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ht="15.75" thickBot="1">
      <c r="A31" s="17"/>
      <c r="B31" s="17"/>
      <c r="C31" s="4" t="s">
        <v>5</v>
      </c>
      <c r="D31" s="2">
        <f>SUM(E31:I31)</f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</row>
    <row r="32" spans="1:9" ht="39" thickBot="1">
      <c r="A32" s="17"/>
      <c r="B32" s="17"/>
      <c r="C32" s="4" t="s">
        <v>21</v>
      </c>
      <c r="D32" s="2">
        <f>SUM(E32:I32)</f>
        <v>100506.79999999999</v>
      </c>
      <c r="E32" s="4">
        <v>45283.3</v>
      </c>
      <c r="F32" s="4">
        <v>13546.3</v>
      </c>
      <c r="G32" s="4">
        <v>13892.4</v>
      </c>
      <c r="H32" s="4">
        <v>13892.4</v>
      </c>
      <c r="I32" s="4">
        <v>13892.4</v>
      </c>
    </row>
    <row r="33" spans="1:9" ht="15.75" thickBot="1">
      <c r="A33" s="18"/>
      <c r="B33" s="18"/>
      <c r="C33" s="4" t="s">
        <v>6</v>
      </c>
      <c r="D33" s="2">
        <f>SUM(E33:I33)</f>
        <v>23291.6</v>
      </c>
      <c r="E33" s="4">
        <v>4717.6</v>
      </c>
      <c r="F33" s="4">
        <v>4643.5</v>
      </c>
      <c r="G33" s="4">
        <v>4643.5</v>
      </c>
      <c r="H33" s="4">
        <v>4643.5</v>
      </c>
      <c r="I33" s="4">
        <v>4643.5</v>
      </c>
    </row>
    <row r="34" spans="1:9" ht="15.75" thickBot="1">
      <c r="A34" s="16" t="s">
        <v>37</v>
      </c>
      <c r="B34" s="16" t="s">
        <v>38</v>
      </c>
      <c r="C34" s="4" t="s">
        <v>3</v>
      </c>
      <c r="D34" s="2">
        <f aca="true" t="shared" si="12" ref="D34:I34">D35+D36+D37+D38</f>
        <v>459100.19999999995</v>
      </c>
      <c r="E34" s="2">
        <f t="shared" si="12"/>
        <v>59269</v>
      </c>
      <c r="F34" s="2">
        <f t="shared" si="12"/>
        <v>101154.5</v>
      </c>
      <c r="G34" s="2">
        <f t="shared" si="12"/>
        <v>99558.9</v>
      </c>
      <c r="H34" s="2">
        <f t="shared" si="12"/>
        <v>99558.9</v>
      </c>
      <c r="I34" s="2">
        <f t="shared" si="12"/>
        <v>99558.9</v>
      </c>
    </row>
    <row r="35" spans="1:9" ht="15.75" thickBot="1">
      <c r="A35" s="17"/>
      <c r="B35" s="17"/>
      <c r="C35" s="4" t="s">
        <v>4</v>
      </c>
      <c r="D35" s="2">
        <f>SUM(E35:I35)</f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1:9" ht="15.75" thickBot="1">
      <c r="A36" s="17"/>
      <c r="B36" s="17"/>
      <c r="C36" s="4" t="s">
        <v>5</v>
      </c>
      <c r="D36" s="2">
        <f>SUM(E36:I36)</f>
        <v>459100.19999999995</v>
      </c>
      <c r="E36" s="4">
        <v>59269</v>
      </c>
      <c r="F36" s="4">
        <v>101154.5</v>
      </c>
      <c r="G36" s="4">
        <v>99558.9</v>
      </c>
      <c r="H36" s="4">
        <v>99558.9</v>
      </c>
      <c r="I36" s="4">
        <v>99558.9</v>
      </c>
    </row>
    <row r="37" spans="1:9" ht="39" thickBot="1">
      <c r="A37" s="17"/>
      <c r="B37" s="17"/>
      <c r="C37" s="4" t="s">
        <v>21</v>
      </c>
      <c r="D37" s="2">
        <f>SUM(E37:I37)</f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1:9" ht="25.5" customHeight="1" thickBot="1">
      <c r="A38" s="18"/>
      <c r="B38" s="18"/>
      <c r="C38" s="4" t="s">
        <v>6</v>
      </c>
      <c r="D38" s="2">
        <f>SUM(E38:I38)</f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ht="15.75" thickBot="1">
      <c r="A39" s="16" t="s">
        <v>47</v>
      </c>
      <c r="B39" s="16" t="s">
        <v>39</v>
      </c>
      <c r="C39" s="4" t="s">
        <v>3</v>
      </c>
      <c r="D39" s="2">
        <f aca="true" t="shared" si="13" ref="D39:I39">D40+D41+D42+D43</f>
        <v>0</v>
      </c>
      <c r="E39" s="2">
        <f t="shared" si="13"/>
        <v>0</v>
      </c>
      <c r="F39" s="2">
        <f t="shared" si="13"/>
        <v>0</v>
      </c>
      <c r="G39" s="2">
        <f t="shared" si="13"/>
        <v>0</v>
      </c>
      <c r="H39" s="2">
        <f t="shared" si="13"/>
        <v>0</v>
      </c>
      <c r="I39" s="2">
        <f t="shared" si="13"/>
        <v>0</v>
      </c>
    </row>
    <row r="40" spans="1:9" ht="15.75" thickBot="1">
      <c r="A40" s="17"/>
      <c r="B40" s="17"/>
      <c r="C40" s="4" t="s">
        <v>4</v>
      </c>
      <c r="D40" s="2">
        <f>SUM(E40:I40)</f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</row>
    <row r="41" spans="1:9" ht="15.75" thickBot="1">
      <c r="A41" s="17"/>
      <c r="B41" s="17"/>
      <c r="C41" s="4" t="s">
        <v>5</v>
      </c>
      <c r="D41" s="2">
        <f>SUM(E41:I41)</f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</row>
    <row r="42" spans="1:9" ht="39" thickBot="1">
      <c r="A42" s="17"/>
      <c r="B42" s="17"/>
      <c r="C42" s="4" t="s">
        <v>21</v>
      </c>
      <c r="D42" s="2">
        <f>SUM(E42:I42)</f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ht="15.75" thickBot="1">
      <c r="A43" s="18"/>
      <c r="B43" s="18"/>
      <c r="C43" s="4" t="s">
        <v>6</v>
      </c>
      <c r="D43" s="2">
        <f>SUM(E43:I43)</f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</row>
    <row r="44" spans="1:9" ht="18" customHeight="1" thickBot="1">
      <c r="A44" s="16" t="s">
        <v>25</v>
      </c>
      <c r="B44" s="16" t="s">
        <v>99</v>
      </c>
      <c r="C44" s="4" t="s">
        <v>3</v>
      </c>
      <c r="D44" s="2">
        <f aca="true" t="shared" si="14" ref="D44:I44">D45+D46+D47+D48</f>
        <v>18910</v>
      </c>
      <c r="E44" s="2">
        <f t="shared" si="14"/>
        <v>3782</v>
      </c>
      <c r="F44" s="2">
        <f t="shared" si="14"/>
        <v>3782</v>
      </c>
      <c r="G44" s="2">
        <f t="shared" si="14"/>
        <v>3782</v>
      </c>
      <c r="H44" s="2">
        <f t="shared" si="14"/>
        <v>3782</v>
      </c>
      <c r="I44" s="2">
        <f t="shared" si="14"/>
        <v>3782</v>
      </c>
    </row>
    <row r="45" spans="1:9" ht="18" customHeight="1" thickBot="1">
      <c r="A45" s="17"/>
      <c r="B45" s="17"/>
      <c r="C45" s="4" t="s">
        <v>4</v>
      </c>
      <c r="D45" s="2">
        <f aca="true" t="shared" si="15" ref="D45:I46">D50</f>
        <v>0</v>
      </c>
      <c r="E45" s="2">
        <f t="shared" si="15"/>
        <v>0</v>
      </c>
      <c r="F45" s="2">
        <f t="shared" si="15"/>
        <v>0</v>
      </c>
      <c r="G45" s="2">
        <f t="shared" si="15"/>
        <v>0</v>
      </c>
      <c r="H45" s="2">
        <f t="shared" si="15"/>
        <v>0</v>
      </c>
      <c r="I45" s="2">
        <f t="shared" si="15"/>
        <v>0</v>
      </c>
    </row>
    <row r="46" spans="1:9" ht="18" customHeight="1" thickBot="1">
      <c r="A46" s="17"/>
      <c r="B46" s="17"/>
      <c r="C46" s="4" t="s">
        <v>5</v>
      </c>
      <c r="D46" s="2">
        <f t="shared" si="15"/>
        <v>18910</v>
      </c>
      <c r="E46" s="2">
        <f t="shared" si="15"/>
        <v>3782</v>
      </c>
      <c r="F46" s="2">
        <f t="shared" si="15"/>
        <v>3782</v>
      </c>
      <c r="G46" s="2">
        <f t="shared" si="15"/>
        <v>3782</v>
      </c>
      <c r="H46" s="2">
        <f t="shared" si="15"/>
        <v>3782</v>
      </c>
      <c r="I46" s="2">
        <f t="shared" si="15"/>
        <v>3782</v>
      </c>
    </row>
    <row r="47" spans="1:9" ht="28.5" customHeight="1" thickBot="1">
      <c r="A47" s="17"/>
      <c r="B47" s="17"/>
      <c r="C47" s="4" t="s">
        <v>21</v>
      </c>
      <c r="D47" s="2">
        <f aca="true" t="shared" si="16" ref="D47:I47">D52</f>
        <v>0</v>
      </c>
      <c r="E47" s="2">
        <f t="shared" si="16"/>
        <v>0</v>
      </c>
      <c r="F47" s="2">
        <f t="shared" si="16"/>
        <v>0</v>
      </c>
      <c r="G47" s="2">
        <f t="shared" si="16"/>
        <v>0</v>
      </c>
      <c r="H47" s="2">
        <f t="shared" si="16"/>
        <v>0</v>
      </c>
      <c r="I47" s="2">
        <f t="shared" si="16"/>
        <v>0</v>
      </c>
    </row>
    <row r="48" spans="1:9" ht="18" customHeight="1" thickBot="1">
      <c r="A48" s="18"/>
      <c r="B48" s="18"/>
      <c r="C48" s="4" t="s">
        <v>6</v>
      </c>
      <c r="D48" s="2">
        <f aca="true" t="shared" si="17" ref="D48:I48">D53</f>
        <v>0</v>
      </c>
      <c r="E48" s="2">
        <f t="shared" si="17"/>
        <v>0</v>
      </c>
      <c r="F48" s="2">
        <f t="shared" si="17"/>
        <v>0</v>
      </c>
      <c r="G48" s="2">
        <f t="shared" si="17"/>
        <v>0</v>
      </c>
      <c r="H48" s="2">
        <f t="shared" si="17"/>
        <v>0</v>
      </c>
      <c r="I48" s="2">
        <f t="shared" si="17"/>
        <v>0</v>
      </c>
    </row>
    <row r="49" spans="1:9" ht="15.75" thickBot="1">
      <c r="A49" s="16" t="s">
        <v>41</v>
      </c>
      <c r="B49" s="16" t="s">
        <v>40</v>
      </c>
      <c r="C49" s="4" t="s">
        <v>3</v>
      </c>
      <c r="D49" s="2">
        <f aca="true" t="shared" si="18" ref="D49:I49">D50+D51+D52+D53</f>
        <v>18910</v>
      </c>
      <c r="E49" s="2">
        <f t="shared" si="18"/>
        <v>3782</v>
      </c>
      <c r="F49" s="2">
        <f t="shared" si="18"/>
        <v>3782</v>
      </c>
      <c r="G49" s="2">
        <f t="shared" si="18"/>
        <v>3782</v>
      </c>
      <c r="H49" s="2">
        <f t="shared" si="18"/>
        <v>3782</v>
      </c>
      <c r="I49" s="2">
        <f t="shared" si="18"/>
        <v>3782</v>
      </c>
    </row>
    <row r="50" spans="1:9" ht="15.75" thickBot="1">
      <c r="A50" s="17"/>
      <c r="B50" s="17"/>
      <c r="C50" s="4" t="s">
        <v>4</v>
      </c>
      <c r="D50" s="2">
        <f>SUM(E50:I50)</f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</row>
    <row r="51" spans="1:9" ht="15.75" thickBot="1">
      <c r="A51" s="17"/>
      <c r="B51" s="17"/>
      <c r="C51" s="4" t="s">
        <v>5</v>
      </c>
      <c r="D51" s="2">
        <f>SUM(E51:I51)</f>
        <v>18910</v>
      </c>
      <c r="E51" s="4">
        <v>3782</v>
      </c>
      <c r="F51" s="4">
        <v>3782</v>
      </c>
      <c r="G51" s="4">
        <v>3782</v>
      </c>
      <c r="H51" s="4">
        <v>3782</v>
      </c>
      <c r="I51" s="4">
        <v>3782</v>
      </c>
    </row>
    <row r="52" spans="1:9" ht="39" thickBot="1">
      <c r="A52" s="17"/>
      <c r="B52" s="17"/>
      <c r="C52" s="4" t="s">
        <v>21</v>
      </c>
      <c r="D52" s="2">
        <f>SUM(E52:I52)</f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</row>
    <row r="53" spans="1:9" ht="27" customHeight="1" thickBot="1">
      <c r="A53" s="18"/>
      <c r="B53" s="18"/>
      <c r="C53" s="4" t="s">
        <v>6</v>
      </c>
      <c r="D53" s="2">
        <f>SUM(E53:I53)</f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</row>
    <row r="54" spans="1:9" ht="18" customHeight="1" thickBot="1">
      <c r="A54" s="16" t="s">
        <v>26</v>
      </c>
      <c r="B54" s="16" t="s">
        <v>100</v>
      </c>
      <c r="C54" s="4" t="s">
        <v>3</v>
      </c>
      <c r="D54" s="2">
        <f aca="true" t="shared" si="19" ref="D54:I54">D55+D56+D57+D58</f>
        <v>0</v>
      </c>
      <c r="E54" s="2">
        <f t="shared" si="19"/>
        <v>0</v>
      </c>
      <c r="F54" s="2">
        <f t="shared" si="19"/>
        <v>0</v>
      </c>
      <c r="G54" s="2">
        <f t="shared" si="19"/>
        <v>0</v>
      </c>
      <c r="H54" s="2">
        <f t="shared" si="19"/>
        <v>0</v>
      </c>
      <c r="I54" s="2">
        <f t="shared" si="19"/>
        <v>0</v>
      </c>
    </row>
    <row r="55" spans="1:9" ht="18" customHeight="1" thickBot="1">
      <c r="A55" s="17"/>
      <c r="B55" s="17"/>
      <c r="C55" s="4" t="s">
        <v>4</v>
      </c>
      <c r="D55" s="2">
        <f aca="true" t="shared" si="20" ref="D55:I55">D60</f>
        <v>0</v>
      </c>
      <c r="E55" s="2">
        <f t="shared" si="20"/>
        <v>0</v>
      </c>
      <c r="F55" s="2">
        <f t="shared" si="20"/>
        <v>0</v>
      </c>
      <c r="G55" s="2">
        <f t="shared" si="20"/>
        <v>0</v>
      </c>
      <c r="H55" s="2">
        <f t="shared" si="20"/>
        <v>0</v>
      </c>
      <c r="I55" s="2">
        <f t="shared" si="20"/>
        <v>0</v>
      </c>
    </row>
    <row r="56" spans="1:9" ht="18" customHeight="1" thickBot="1">
      <c r="A56" s="17"/>
      <c r="B56" s="17"/>
      <c r="C56" s="4" t="s">
        <v>5</v>
      </c>
      <c r="D56" s="2">
        <f aca="true" t="shared" si="21" ref="D56:I56">D61</f>
        <v>0</v>
      </c>
      <c r="E56" s="2">
        <f t="shared" si="21"/>
        <v>0</v>
      </c>
      <c r="F56" s="2">
        <f t="shared" si="21"/>
        <v>0</v>
      </c>
      <c r="G56" s="2">
        <f t="shared" si="21"/>
        <v>0</v>
      </c>
      <c r="H56" s="2">
        <f t="shared" si="21"/>
        <v>0</v>
      </c>
      <c r="I56" s="2">
        <f t="shared" si="21"/>
        <v>0</v>
      </c>
    </row>
    <row r="57" spans="1:9" ht="28.5" customHeight="1" thickBot="1">
      <c r="A57" s="17"/>
      <c r="B57" s="17"/>
      <c r="C57" s="4" t="s">
        <v>21</v>
      </c>
      <c r="D57" s="2">
        <f aca="true" t="shared" si="22" ref="D57:I57">D62</f>
        <v>0</v>
      </c>
      <c r="E57" s="2">
        <f t="shared" si="22"/>
        <v>0</v>
      </c>
      <c r="F57" s="2">
        <f t="shared" si="22"/>
        <v>0</v>
      </c>
      <c r="G57" s="2">
        <f t="shared" si="22"/>
        <v>0</v>
      </c>
      <c r="H57" s="2">
        <f t="shared" si="22"/>
        <v>0</v>
      </c>
      <c r="I57" s="2">
        <f t="shared" si="22"/>
        <v>0</v>
      </c>
    </row>
    <row r="58" spans="1:9" ht="18" customHeight="1" thickBot="1">
      <c r="A58" s="18"/>
      <c r="B58" s="18"/>
      <c r="C58" s="4" t="s">
        <v>6</v>
      </c>
      <c r="D58" s="2">
        <f aca="true" t="shared" si="23" ref="D58:I58">D63</f>
        <v>0</v>
      </c>
      <c r="E58" s="2">
        <f t="shared" si="23"/>
        <v>0</v>
      </c>
      <c r="F58" s="2">
        <f t="shared" si="23"/>
        <v>0</v>
      </c>
      <c r="G58" s="2">
        <f t="shared" si="23"/>
        <v>0</v>
      </c>
      <c r="H58" s="2">
        <f t="shared" si="23"/>
        <v>0</v>
      </c>
      <c r="I58" s="2">
        <f t="shared" si="23"/>
        <v>0</v>
      </c>
    </row>
    <row r="59" spans="1:9" ht="15.75" thickBot="1">
      <c r="A59" s="16" t="s">
        <v>42</v>
      </c>
      <c r="B59" s="16" t="s">
        <v>43</v>
      </c>
      <c r="C59" s="4" t="s">
        <v>3</v>
      </c>
      <c r="D59" s="2">
        <f aca="true" t="shared" si="24" ref="D59:I59">D60+D61+D62+D63</f>
        <v>0</v>
      </c>
      <c r="E59" s="2">
        <f t="shared" si="24"/>
        <v>0</v>
      </c>
      <c r="F59" s="2">
        <f t="shared" si="24"/>
        <v>0</v>
      </c>
      <c r="G59" s="2">
        <f t="shared" si="24"/>
        <v>0</v>
      </c>
      <c r="H59" s="2">
        <f t="shared" si="24"/>
        <v>0</v>
      </c>
      <c r="I59" s="2">
        <f t="shared" si="24"/>
        <v>0</v>
      </c>
    </row>
    <row r="60" spans="1:9" ht="15.75" thickBot="1">
      <c r="A60" s="17"/>
      <c r="B60" s="17"/>
      <c r="C60" s="4" t="s">
        <v>4</v>
      </c>
      <c r="D60" s="2">
        <f>SUM(E60:I60)</f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</row>
    <row r="61" spans="1:9" ht="15.75" thickBot="1">
      <c r="A61" s="17"/>
      <c r="B61" s="17"/>
      <c r="C61" s="4" t="s">
        <v>5</v>
      </c>
      <c r="D61" s="2">
        <f>SUM(E61:I61)</f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1:9" ht="39" thickBot="1">
      <c r="A62" s="17"/>
      <c r="B62" s="17"/>
      <c r="C62" s="4" t="s">
        <v>21</v>
      </c>
      <c r="D62" s="2">
        <f>SUM(E62:I62)</f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</row>
    <row r="63" spans="1:9" ht="15.75" thickBot="1">
      <c r="A63" s="18"/>
      <c r="B63" s="18"/>
      <c r="C63" s="4" t="s">
        <v>6</v>
      </c>
      <c r="D63" s="2">
        <f>SUM(E63:I63)</f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</row>
    <row r="64" spans="1:9" ht="18" customHeight="1" thickBot="1">
      <c r="A64" s="16" t="s">
        <v>27</v>
      </c>
      <c r="B64" s="16" t="s">
        <v>77</v>
      </c>
      <c r="C64" s="4" t="s">
        <v>3</v>
      </c>
      <c r="D64" s="2">
        <f aca="true" t="shared" si="25" ref="D64:I64">D65+D66+D67+D68</f>
        <v>30000</v>
      </c>
      <c r="E64" s="2">
        <f t="shared" si="25"/>
        <v>0</v>
      </c>
      <c r="F64" s="2">
        <f t="shared" si="25"/>
        <v>0</v>
      </c>
      <c r="G64" s="2">
        <f t="shared" si="25"/>
        <v>30000</v>
      </c>
      <c r="H64" s="2">
        <f t="shared" si="25"/>
        <v>0</v>
      </c>
      <c r="I64" s="2">
        <f t="shared" si="25"/>
        <v>0</v>
      </c>
    </row>
    <row r="65" spans="1:9" ht="18" customHeight="1" thickBot="1">
      <c r="A65" s="17"/>
      <c r="B65" s="17"/>
      <c r="C65" s="4" t="s">
        <v>4</v>
      </c>
      <c r="D65" s="2">
        <f aca="true" t="shared" si="26" ref="D65:I68">D70+D75+D80+D85+D90+D95</f>
        <v>0</v>
      </c>
      <c r="E65" s="2">
        <f t="shared" si="26"/>
        <v>0</v>
      </c>
      <c r="F65" s="2">
        <f t="shared" si="26"/>
        <v>0</v>
      </c>
      <c r="G65" s="2">
        <f t="shared" si="26"/>
        <v>0</v>
      </c>
      <c r="H65" s="2">
        <f t="shared" si="26"/>
        <v>0</v>
      </c>
      <c r="I65" s="2">
        <f t="shared" si="26"/>
        <v>0</v>
      </c>
    </row>
    <row r="66" spans="1:9" ht="18" customHeight="1" thickBot="1">
      <c r="A66" s="17"/>
      <c r="B66" s="17"/>
      <c r="C66" s="4" t="s">
        <v>5</v>
      </c>
      <c r="D66" s="2">
        <f t="shared" si="26"/>
        <v>27000</v>
      </c>
      <c r="E66" s="2">
        <f t="shared" si="26"/>
        <v>0</v>
      </c>
      <c r="F66" s="2">
        <f t="shared" si="26"/>
        <v>0</v>
      </c>
      <c r="G66" s="2">
        <f t="shared" si="26"/>
        <v>27000</v>
      </c>
      <c r="H66" s="2">
        <f t="shared" si="26"/>
        <v>0</v>
      </c>
      <c r="I66" s="2">
        <f t="shared" si="26"/>
        <v>0</v>
      </c>
    </row>
    <row r="67" spans="1:9" ht="28.5" customHeight="1" thickBot="1">
      <c r="A67" s="17"/>
      <c r="B67" s="17"/>
      <c r="C67" s="4" t="s">
        <v>21</v>
      </c>
      <c r="D67" s="2">
        <f t="shared" si="26"/>
        <v>3000</v>
      </c>
      <c r="E67" s="2">
        <f t="shared" si="26"/>
        <v>0</v>
      </c>
      <c r="F67" s="2">
        <f t="shared" si="26"/>
        <v>0</v>
      </c>
      <c r="G67" s="2">
        <f t="shared" si="26"/>
        <v>3000</v>
      </c>
      <c r="H67" s="2">
        <f t="shared" si="26"/>
        <v>0</v>
      </c>
      <c r="I67" s="2">
        <f t="shared" si="26"/>
        <v>0</v>
      </c>
    </row>
    <row r="68" spans="1:9" ht="18" customHeight="1" thickBot="1">
      <c r="A68" s="18"/>
      <c r="B68" s="18"/>
      <c r="C68" s="4" t="s">
        <v>6</v>
      </c>
      <c r="D68" s="2">
        <f t="shared" si="26"/>
        <v>0</v>
      </c>
      <c r="E68" s="2">
        <f t="shared" si="26"/>
        <v>0</v>
      </c>
      <c r="F68" s="2">
        <f t="shared" si="26"/>
        <v>0</v>
      </c>
      <c r="G68" s="2">
        <f t="shared" si="26"/>
        <v>0</v>
      </c>
      <c r="H68" s="2">
        <f t="shared" si="26"/>
        <v>0</v>
      </c>
      <c r="I68" s="2">
        <f t="shared" si="26"/>
        <v>0</v>
      </c>
    </row>
    <row r="69" spans="1:9" ht="15.75" thickBot="1">
      <c r="A69" s="16" t="s">
        <v>44</v>
      </c>
      <c r="B69" s="16" t="s">
        <v>51</v>
      </c>
      <c r="C69" s="4" t="s">
        <v>3</v>
      </c>
      <c r="D69" s="2">
        <f aca="true" t="shared" si="27" ref="D69:I69">D70+D71+D72+D73</f>
        <v>0</v>
      </c>
      <c r="E69" s="2">
        <f t="shared" si="27"/>
        <v>0</v>
      </c>
      <c r="F69" s="2">
        <f t="shared" si="27"/>
        <v>0</v>
      </c>
      <c r="G69" s="2">
        <f t="shared" si="27"/>
        <v>0</v>
      </c>
      <c r="H69" s="2">
        <f t="shared" si="27"/>
        <v>0</v>
      </c>
      <c r="I69" s="2">
        <f t="shared" si="27"/>
        <v>0</v>
      </c>
    </row>
    <row r="70" spans="1:9" ht="15.75" thickBot="1">
      <c r="A70" s="17"/>
      <c r="B70" s="17"/>
      <c r="C70" s="4" t="s">
        <v>4</v>
      </c>
      <c r="D70" s="2">
        <f>SUM(E70:I70)</f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</row>
    <row r="71" spans="1:9" ht="15.75" thickBot="1">
      <c r="A71" s="17"/>
      <c r="B71" s="17"/>
      <c r="C71" s="4" t="s">
        <v>5</v>
      </c>
      <c r="D71" s="2">
        <f>SUM(E71:I71)</f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</row>
    <row r="72" spans="1:9" ht="39" thickBot="1">
      <c r="A72" s="17"/>
      <c r="B72" s="17"/>
      <c r="C72" s="4" t="s">
        <v>21</v>
      </c>
      <c r="D72" s="2">
        <f>SUM(E72:I72)</f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</row>
    <row r="73" spans="1:9" ht="15.75" thickBot="1">
      <c r="A73" s="18"/>
      <c r="B73" s="18"/>
      <c r="C73" s="4" t="s">
        <v>6</v>
      </c>
      <c r="D73" s="2">
        <f>SUM(E73:I73)</f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</row>
    <row r="74" spans="1:9" ht="15.75" thickBot="1">
      <c r="A74" s="16" t="s">
        <v>45</v>
      </c>
      <c r="B74" s="16" t="s">
        <v>52</v>
      </c>
      <c r="C74" s="4" t="s">
        <v>3</v>
      </c>
      <c r="D74" s="2">
        <f aca="true" t="shared" si="28" ref="D74:I74">D75+D76+D77+D78</f>
        <v>0</v>
      </c>
      <c r="E74" s="2">
        <f t="shared" si="28"/>
        <v>0</v>
      </c>
      <c r="F74" s="2">
        <f t="shared" si="28"/>
        <v>0</v>
      </c>
      <c r="G74" s="2">
        <f t="shared" si="28"/>
        <v>0</v>
      </c>
      <c r="H74" s="2">
        <f t="shared" si="28"/>
        <v>0</v>
      </c>
      <c r="I74" s="2">
        <f t="shared" si="28"/>
        <v>0</v>
      </c>
    </row>
    <row r="75" spans="1:9" ht="15.75" thickBot="1">
      <c r="A75" s="17"/>
      <c r="B75" s="17"/>
      <c r="C75" s="4" t="s">
        <v>4</v>
      </c>
      <c r="D75" s="2">
        <f>SUM(E75:I75)</f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</row>
    <row r="76" spans="1:9" ht="15.75" thickBot="1">
      <c r="A76" s="17"/>
      <c r="B76" s="17"/>
      <c r="C76" s="4" t="s">
        <v>5</v>
      </c>
      <c r="D76" s="2">
        <f>SUM(E76:I76)</f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</row>
    <row r="77" spans="1:9" ht="39" thickBot="1">
      <c r="A77" s="17"/>
      <c r="B77" s="17"/>
      <c r="C77" s="4" t="s">
        <v>21</v>
      </c>
      <c r="D77" s="2">
        <f>SUM(E77:I77)</f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</row>
    <row r="78" spans="1:9" ht="15.75" thickBot="1">
      <c r="A78" s="18"/>
      <c r="B78" s="18"/>
      <c r="C78" s="4" t="s">
        <v>6</v>
      </c>
      <c r="D78" s="2">
        <f>SUM(E78:I78)</f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</row>
    <row r="79" spans="1:9" ht="15.75" thickBot="1">
      <c r="A79" s="16" t="s">
        <v>46</v>
      </c>
      <c r="B79" s="16" t="s">
        <v>53</v>
      </c>
      <c r="C79" s="4" t="s">
        <v>3</v>
      </c>
      <c r="D79" s="2">
        <f aca="true" t="shared" si="29" ref="D79:I79">D80+D81+D82+D83</f>
        <v>0</v>
      </c>
      <c r="E79" s="2">
        <f t="shared" si="29"/>
        <v>0</v>
      </c>
      <c r="F79" s="2">
        <f t="shared" si="29"/>
        <v>0</v>
      </c>
      <c r="G79" s="2">
        <f t="shared" si="29"/>
        <v>0</v>
      </c>
      <c r="H79" s="2">
        <f t="shared" si="29"/>
        <v>0</v>
      </c>
      <c r="I79" s="2">
        <f t="shared" si="29"/>
        <v>0</v>
      </c>
    </row>
    <row r="80" spans="1:9" ht="15.75" thickBot="1">
      <c r="A80" s="17"/>
      <c r="B80" s="17"/>
      <c r="C80" s="4" t="s">
        <v>4</v>
      </c>
      <c r="D80" s="2">
        <f>SUM(E80:I80)</f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</row>
    <row r="81" spans="1:9" ht="15.75" thickBot="1">
      <c r="A81" s="17"/>
      <c r="B81" s="17"/>
      <c r="C81" s="4" t="s">
        <v>5</v>
      </c>
      <c r="D81" s="2">
        <f>SUM(E81:I81)</f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</row>
    <row r="82" spans="1:9" ht="39" thickBot="1">
      <c r="A82" s="17"/>
      <c r="B82" s="17"/>
      <c r="C82" s="4" t="s">
        <v>21</v>
      </c>
      <c r="D82" s="2">
        <f>SUM(E82:I82)</f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</row>
    <row r="83" spans="1:9" ht="15.75" thickBot="1">
      <c r="A83" s="18"/>
      <c r="B83" s="18"/>
      <c r="C83" s="4" t="s">
        <v>6</v>
      </c>
      <c r="D83" s="2">
        <f>SUM(E83:I83)</f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</row>
    <row r="84" spans="1:9" ht="15.75" thickBot="1">
      <c r="A84" s="16" t="s">
        <v>48</v>
      </c>
      <c r="B84" s="16" t="s">
        <v>54</v>
      </c>
      <c r="C84" s="4" t="s">
        <v>3</v>
      </c>
      <c r="D84" s="2">
        <f aca="true" t="shared" si="30" ref="D84:I84">D85+D86+D87+D88</f>
        <v>27000</v>
      </c>
      <c r="E84" s="2">
        <f t="shared" si="30"/>
        <v>0</v>
      </c>
      <c r="F84" s="2">
        <f t="shared" si="30"/>
        <v>0</v>
      </c>
      <c r="G84" s="2">
        <f t="shared" si="30"/>
        <v>27000</v>
      </c>
      <c r="H84" s="2">
        <f t="shared" si="30"/>
        <v>0</v>
      </c>
      <c r="I84" s="2">
        <f t="shared" si="30"/>
        <v>0</v>
      </c>
    </row>
    <row r="85" spans="1:9" ht="15.75" thickBot="1">
      <c r="A85" s="17"/>
      <c r="B85" s="17"/>
      <c r="C85" s="4" t="s">
        <v>4</v>
      </c>
      <c r="D85" s="2">
        <f>SUM(E85:I85)</f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</row>
    <row r="86" spans="1:9" ht="15.75" thickBot="1">
      <c r="A86" s="17"/>
      <c r="B86" s="17"/>
      <c r="C86" s="4" t="s">
        <v>5</v>
      </c>
      <c r="D86" s="2">
        <f>SUM(E86:I86)</f>
        <v>27000</v>
      </c>
      <c r="E86" s="4">
        <v>0</v>
      </c>
      <c r="F86" s="4">
        <v>0</v>
      </c>
      <c r="G86" s="4">
        <v>27000</v>
      </c>
      <c r="H86" s="4">
        <v>0</v>
      </c>
      <c r="I86" s="4">
        <v>0</v>
      </c>
    </row>
    <row r="87" spans="1:9" ht="39" thickBot="1">
      <c r="A87" s="17"/>
      <c r="B87" s="17"/>
      <c r="C87" s="4" t="s">
        <v>21</v>
      </c>
      <c r="D87" s="2">
        <f>SUM(E87:I87)</f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</row>
    <row r="88" spans="1:9" ht="15.75" thickBot="1">
      <c r="A88" s="18"/>
      <c r="B88" s="18"/>
      <c r="C88" s="4" t="s">
        <v>6</v>
      </c>
      <c r="D88" s="2">
        <f>SUM(E88:I88)</f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</row>
    <row r="89" spans="1:9" ht="15.75" thickBot="1">
      <c r="A89" s="16" t="s">
        <v>49</v>
      </c>
      <c r="B89" s="16" t="s">
        <v>55</v>
      </c>
      <c r="C89" s="4" t="s">
        <v>3</v>
      </c>
      <c r="D89" s="2">
        <f aca="true" t="shared" si="31" ref="D89:I89">D90+D91+D92+D93</f>
        <v>3000</v>
      </c>
      <c r="E89" s="2">
        <f t="shared" si="31"/>
        <v>0</v>
      </c>
      <c r="F89" s="2">
        <f t="shared" si="31"/>
        <v>0</v>
      </c>
      <c r="G89" s="2">
        <f t="shared" si="31"/>
        <v>3000</v>
      </c>
      <c r="H89" s="2">
        <f t="shared" si="31"/>
        <v>0</v>
      </c>
      <c r="I89" s="2">
        <f t="shared" si="31"/>
        <v>0</v>
      </c>
    </row>
    <row r="90" spans="1:9" ht="15.75" thickBot="1">
      <c r="A90" s="17"/>
      <c r="B90" s="17"/>
      <c r="C90" s="4" t="s">
        <v>4</v>
      </c>
      <c r="D90" s="2">
        <f>SUM(E90:I90)</f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</row>
    <row r="91" spans="1:9" ht="15.75" thickBot="1">
      <c r="A91" s="17"/>
      <c r="B91" s="17"/>
      <c r="C91" s="4" t="s">
        <v>5</v>
      </c>
      <c r="D91" s="2">
        <f>SUM(E91:I91)</f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</row>
    <row r="92" spans="1:9" ht="39" thickBot="1">
      <c r="A92" s="17"/>
      <c r="B92" s="17"/>
      <c r="C92" s="4" t="s">
        <v>21</v>
      </c>
      <c r="D92" s="2">
        <f>SUM(E92:I92)</f>
        <v>3000</v>
      </c>
      <c r="E92" s="4">
        <v>0</v>
      </c>
      <c r="F92" s="4">
        <v>0</v>
      </c>
      <c r="G92" s="4">
        <v>3000</v>
      </c>
      <c r="H92" s="4">
        <v>0</v>
      </c>
      <c r="I92" s="4">
        <v>0</v>
      </c>
    </row>
    <row r="93" spans="1:9" ht="15.75" thickBot="1">
      <c r="A93" s="18"/>
      <c r="B93" s="18"/>
      <c r="C93" s="4" t="s">
        <v>6</v>
      </c>
      <c r="D93" s="2">
        <f>SUM(E93:I93)</f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</row>
    <row r="94" spans="1:9" ht="15.75" thickBot="1">
      <c r="A94" s="16" t="s">
        <v>50</v>
      </c>
      <c r="B94" s="16" t="s">
        <v>56</v>
      </c>
      <c r="C94" s="4" t="s">
        <v>3</v>
      </c>
      <c r="D94" s="2">
        <f aca="true" t="shared" si="32" ref="D94:I94">D95+D96+D97+D98</f>
        <v>0</v>
      </c>
      <c r="E94" s="2">
        <f t="shared" si="32"/>
        <v>0</v>
      </c>
      <c r="F94" s="2">
        <f t="shared" si="32"/>
        <v>0</v>
      </c>
      <c r="G94" s="2">
        <f t="shared" si="32"/>
        <v>0</v>
      </c>
      <c r="H94" s="2">
        <f t="shared" si="32"/>
        <v>0</v>
      </c>
      <c r="I94" s="2">
        <f t="shared" si="32"/>
        <v>0</v>
      </c>
    </row>
    <row r="95" spans="1:9" ht="15.75" thickBot="1">
      <c r="A95" s="17"/>
      <c r="B95" s="17"/>
      <c r="C95" s="4" t="s">
        <v>4</v>
      </c>
      <c r="D95" s="2">
        <f>SUM(E95:I95)</f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</row>
    <row r="96" spans="1:9" ht="15.75" thickBot="1">
      <c r="A96" s="17"/>
      <c r="B96" s="17"/>
      <c r="C96" s="4" t="s">
        <v>5</v>
      </c>
      <c r="D96" s="2">
        <f>SUM(E96:I96)</f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</row>
    <row r="97" spans="1:9" ht="39" thickBot="1">
      <c r="A97" s="17"/>
      <c r="B97" s="17"/>
      <c r="C97" s="4" t="s">
        <v>21</v>
      </c>
      <c r="D97" s="2">
        <f>SUM(E97:I97)</f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</row>
    <row r="98" spans="1:9" ht="15.75" thickBot="1">
      <c r="A98" s="18"/>
      <c r="B98" s="18"/>
      <c r="C98" s="4" t="s">
        <v>6</v>
      </c>
      <c r="D98" s="2">
        <f>SUM(E98:I98)</f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</row>
    <row r="99" spans="1:9" ht="18" customHeight="1" thickBot="1">
      <c r="A99" s="13" t="s">
        <v>59</v>
      </c>
      <c r="B99" s="13" t="s">
        <v>132</v>
      </c>
      <c r="C99" s="7" t="s">
        <v>3</v>
      </c>
      <c r="D99" s="8">
        <f aca="true" t="shared" si="33" ref="D99:I99">D100+D101+D102+D103</f>
        <v>2502335.3</v>
      </c>
      <c r="E99" s="8">
        <f t="shared" si="33"/>
        <v>644699.8</v>
      </c>
      <c r="F99" s="8">
        <f t="shared" si="33"/>
        <v>576126.4</v>
      </c>
      <c r="G99" s="8">
        <f t="shared" si="33"/>
        <v>443185.7</v>
      </c>
      <c r="H99" s="8">
        <f t="shared" si="33"/>
        <v>419161.7</v>
      </c>
      <c r="I99" s="8">
        <f t="shared" si="33"/>
        <v>419161.7</v>
      </c>
    </row>
    <row r="100" spans="1:9" ht="18" customHeight="1" thickBot="1">
      <c r="A100" s="14"/>
      <c r="B100" s="14"/>
      <c r="C100" s="7" t="s">
        <v>4</v>
      </c>
      <c r="D100" s="8">
        <f aca="true" t="shared" si="34" ref="D100:I101">D105+D140+D145+D160+D180+D185</f>
        <v>122036.6</v>
      </c>
      <c r="E100" s="8">
        <f t="shared" si="34"/>
        <v>26284.6</v>
      </c>
      <c r="F100" s="8">
        <f t="shared" si="34"/>
        <v>25933</v>
      </c>
      <c r="G100" s="8">
        <f t="shared" si="34"/>
        <v>23273</v>
      </c>
      <c r="H100" s="8">
        <f t="shared" si="34"/>
        <v>23273</v>
      </c>
      <c r="I100" s="8">
        <f t="shared" si="34"/>
        <v>23273</v>
      </c>
    </row>
    <row r="101" spans="1:9" ht="18" customHeight="1" thickBot="1">
      <c r="A101" s="14"/>
      <c r="B101" s="14"/>
      <c r="C101" s="7" t="s">
        <v>5</v>
      </c>
      <c r="D101" s="8">
        <f t="shared" si="34"/>
        <v>1862567.4</v>
      </c>
      <c r="E101" s="8">
        <f t="shared" si="34"/>
        <v>497815.5</v>
      </c>
      <c r="F101" s="8">
        <f t="shared" si="34"/>
        <v>436052.9</v>
      </c>
      <c r="G101" s="8">
        <f t="shared" si="34"/>
        <v>324587</v>
      </c>
      <c r="H101" s="8">
        <f t="shared" si="34"/>
        <v>302056</v>
      </c>
      <c r="I101" s="8">
        <f t="shared" si="34"/>
        <v>302056</v>
      </c>
    </row>
    <row r="102" spans="1:9" ht="27" customHeight="1" thickBot="1">
      <c r="A102" s="14"/>
      <c r="B102" s="14"/>
      <c r="C102" s="7" t="s">
        <v>21</v>
      </c>
      <c r="D102" s="8">
        <f aca="true" t="shared" si="35" ref="D102:I102">D107+D142+D147+D162+D182+D187</f>
        <v>417206.89999999997</v>
      </c>
      <c r="E102" s="8">
        <f t="shared" si="35"/>
        <v>100104.90000000001</v>
      </c>
      <c r="F102" s="8">
        <f t="shared" si="35"/>
        <v>94133.09999999999</v>
      </c>
      <c r="G102" s="8">
        <f t="shared" si="35"/>
        <v>75318.3</v>
      </c>
      <c r="H102" s="8">
        <f t="shared" si="35"/>
        <v>73825.3</v>
      </c>
      <c r="I102" s="8">
        <f t="shared" si="35"/>
        <v>73825.3</v>
      </c>
    </row>
    <row r="103" spans="1:9" ht="18" customHeight="1" thickBot="1">
      <c r="A103" s="15"/>
      <c r="B103" s="15"/>
      <c r="C103" s="7" t="s">
        <v>6</v>
      </c>
      <c r="D103" s="8">
        <f aca="true" t="shared" si="36" ref="D103:I103">D108+D143+D148+D163+D183+D188</f>
        <v>100524.4</v>
      </c>
      <c r="E103" s="8">
        <f t="shared" si="36"/>
        <v>20494.8</v>
      </c>
      <c r="F103" s="8">
        <f t="shared" si="36"/>
        <v>20007.4</v>
      </c>
      <c r="G103" s="8">
        <f t="shared" si="36"/>
        <v>20007.4</v>
      </c>
      <c r="H103" s="8">
        <f t="shared" si="36"/>
        <v>20007.4</v>
      </c>
      <c r="I103" s="8">
        <f t="shared" si="36"/>
        <v>20007.4</v>
      </c>
    </row>
    <row r="104" spans="1:9" ht="18" customHeight="1" thickBot="1">
      <c r="A104" s="16" t="s">
        <v>28</v>
      </c>
      <c r="B104" s="16" t="s">
        <v>58</v>
      </c>
      <c r="C104" s="4" t="s">
        <v>3</v>
      </c>
      <c r="D104" s="2">
        <f aca="true" t="shared" si="37" ref="D104:I104">D105+D106+D107+D108</f>
        <v>2140614</v>
      </c>
      <c r="E104" s="2">
        <f t="shared" si="37"/>
        <v>446189.3</v>
      </c>
      <c r="F104" s="2">
        <f t="shared" si="37"/>
        <v>437602.9</v>
      </c>
      <c r="G104" s="2">
        <f t="shared" si="37"/>
        <v>425002.60000000003</v>
      </c>
      <c r="H104" s="2">
        <f t="shared" si="37"/>
        <v>415909.60000000003</v>
      </c>
      <c r="I104" s="2">
        <f t="shared" si="37"/>
        <v>415909.60000000003</v>
      </c>
    </row>
    <row r="105" spans="1:9" ht="18" customHeight="1" thickBot="1">
      <c r="A105" s="17"/>
      <c r="B105" s="17"/>
      <c r="C105" s="4" t="s">
        <v>4</v>
      </c>
      <c r="D105" s="2">
        <f aca="true" t="shared" si="38" ref="D105:I106">D110+D115+D120+D125+D130+D135</f>
        <v>116436.6</v>
      </c>
      <c r="E105" s="2">
        <f t="shared" si="38"/>
        <v>23344.6</v>
      </c>
      <c r="F105" s="2">
        <f t="shared" si="38"/>
        <v>23273</v>
      </c>
      <c r="G105" s="2">
        <f t="shared" si="38"/>
        <v>23273</v>
      </c>
      <c r="H105" s="2">
        <f t="shared" si="38"/>
        <v>23273</v>
      </c>
      <c r="I105" s="2">
        <f t="shared" si="38"/>
        <v>23273</v>
      </c>
    </row>
    <row r="106" spans="1:9" ht="18" customHeight="1" thickBot="1">
      <c r="A106" s="17"/>
      <c r="B106" s="17"/>
      <c r="C106" s="4" t="s">
        <v>5</v>
      </c>
      <c r="D106" s="2">
        <f t="shared" si="38"/>
        <v>1546217</v>
      </c>
      <c r="E106" s="2">
        <f t="shared" si="38"/>
        <v>322472</v>
      </c>
      <c r="F106" s="2">
        <f t="shared" si="38"/>
        <v>309930</v>
      </c>
      <c r="G106" s="2">
        <f t="shared" si="38"/>
        <v>310667</v>
      </c>
      <c r="H106" s="2">
        <f t="shared" si="38"/>
        <v>301574</v>
      </c>
      <c r="I106" s="2">
        <f t="shared" si="38"/>
        <v>301574</v>
      </c>
    </row>
    <row r="107" spans="1:9" ht="28.5" customHeight="1" thickBot="1">
      <c r="A107" s="17"/>
      <c r="B107" s="17"/>
      <c r="C107" s="4" t="s">
        <v>21</v>
      </c>
      <c r="D107" s="2">
        <f aca="true" t="shared" si="39" ref="D107:I107">D112+D117+D122+D127+D132+D137</f>
        <v>377436</v>
      </c>
      <c r="E107" s="2">
        <f t="shared" si="39"/>
        <v>79877.9</v>
      </c>
      <c r="F107" s="2">
        <f t="shared" si="39"/>
        <v>84392.5</v>
      </c>
      <c r="G107" s="2">
        <f t="shared" si="39"/>
        <v>71055.2</v>
      </c>
      <c r="H107" s="2">
        <f t="shared" si="39"/>
        <v>71055.2</v>
      </c>
      <c r="I107" s="2">
        <f t="shared" si="39"/>
        <v>71055.2</v>
      </c>
    </row>
    <row r="108" spans="1:9" ht="18" customHeight="1" thickBot="1">
      <c r="A108" s="18"/>
      <c r="B108" s="18"/>
      <c r="C108" s="4" t="s">
        <v>6</v>
      </c>
      <c r="D108" s="2">
        <f aca="true" t="shared" si="40" ref="D108:I108">D113+D118+D123+D128+D133+D138</f>
        <v>100524.4</v>
      </c>
      <c r="E108" s="2">
        <f t="shared" si="40"/>
        <v>20494.8</v>
      </c>
      <c r="F108" s="2">
        <f t="shared" si="40"/>
        <v>20007.4</v>
      </c>
      <c r="G108" s="2">
        <f t="shared" si="40"/>
        <v>20007.4</v>
      </c>
      <c r="H108" s="2">
        <f t="shared" si="40"/>
        <v>20007.4</v>
      </c>
      <c r="I108" s="2">
        <f t="shared" si="40"/>
        <v>20007.4</v>
      </c>
    </row>
    <row r="109" spans="1:9" ht="15.75" thickBot="1">
      <c r="A109" s="16" t="s">
        <v>60</v>
      </c>
      <c r="B109" s="16" t="s">
        <v>63</v>
      </c>
      <c r="C109" s="4" t="s">
        <v>3</v>
      </c>
      <c r="D109" s="2">
        <f aca="true" t="shared" si="41" ref="D109:I109">D110+D111+D112+D113</f>
        <v>89385</v>
      </c>
      <c r="E109" s="2">
        <f t="shared" si="41"/>
        <v>17877</v>
      </c>
      <c r="F109" s="2">
        <f t="shared" si="41"/>
        <v>17877</v>
      </c>
      <c r="G109" s="2">
        <f t="shared" si="41"/>
        <v>17877</v>
      </c>
      <c r="H109" s="2">
        <f t="shared" si="41"/>
        <v>17877</v>
      </c>
      <c r="I109" s="2">
        <f t="shared" si="41"/>
        <v>17877</v>
      </c>
    </row>
    <row r="110" spans="1:9" ht="15.75" thickBot="1">
      <c r="A110" s="17"/>
      <c r="B110" s="17"/>
      <c r="C110" s="4" t="s">
        <v>4</v>
      </c>
      <c r="D110" s="2">
        <f>SUM(E110:I110)</f>
        <v>77730</v>
      </c>
      <c r="E110" s="4">
        <v>15546</v>
      </c>
      <c r="F110" s="4">
        <v>15546</v>
      </c>
      <c r="G110" s="4">
        <v>15546</v>
      </c>
      <c r="H110" s="4">
        <v>15546</v>
      </c>
      <c r="I110" s="4">
        <v>15546</v>
      </c>
    </row>
    <row r="111" spans="1:9" ht="15.75" thickBot="1">
      <c r="A111" s="17"/>
      <c r="B111" s="17"/>
      <c r="C111" s="4" t="s">
        <v>5</v>
      </c>
      <c r="D111" s="2">
        <f>SUM(E111:I111)</f>
        <v>11655</v>
      </c>
      <c r="E111" s="4">
        <v>2331</v>
      </c>
      <c r="F111" s="4">
        <v>2331</v>
      </c>
      <c r="G111" s="4">
        <v>2331</v>
      </c>
      <c r="H111" s="4">
        <v>2331</v>
      </c>
      <c r="I111" s="4">
        <v>2331</v>
      </c>
    </row>
    <row r="112" spans="1:9" ht="39" thickBot="1">
      <c r="A112" s="17"/>
      <c r="B112" s="17"/>
      <c r="C112" s="4" t="s">
        <v>21</v>
      </c>
      <c r="D112" s="2">
        <f>SUM(E112:I112)</f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</row>
    <row r="113" spans="1:9" ht="15.75" thickBot="1">
      <c r="A113" s="18"/>
      <c r="B113" s="18"/>
      <c r="C113" s="4" t="s">
        <v>6</v>
      </c>
      <c r="D113" s="2">
        <f>SUM(E113:I113)</f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</row>
    <row r="114" spans="1:9" ht="15.75" thickBot="1">
      <c r="A114" s="16" t="s">
        <v>61</v>
      </c>
      <c r="B114" s="16" t="s">
        <v>36</v>
      </c>
      <c r="C114" s="4" t="s">
        <v>3</v>
      </c>
      <c r="D114" s="2">
        <f aca="true" t="shared" si="42" ref="D114:I114">D115+D116+D117+D118</f>
        <v>462326.5</v>
      </c>
      <c r="E114" s="2">
        <f t="shared" si="42"/>
        <v>98300</v>
      </c>
      <c r="F114" s="2">
        <f t="shared" si="42"/>
        <v>101204.29999999999</v>
      </c>
      <c r="G114" s="2">
        <f t="shared" si="42"/>
        <v>87607.4</v>
      </c>
      <c r="H114" s="2">
        <f t="shared" si="42"/>
        <v>87607.4</v>
      </c>
      <c r="I114" s="2">
        <f t="shared" si="42"/>
        <v>87607.4</v>
      </c>
    </row>
    <row r="115" spans="1:9" ht="15.75" thickBot="1">
      <c r="A115" s="17"/>
      <c r="B115" s="17"/>
      <c r="C115" s="4" t="s">
        <v>4</v>
      </c>
      <c r="D115" s="2">
        <f>SUM(E115:I115)</f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</row>
    <row r="116" spans="1:9" ht="15.75" thickBot="1">
      <c r="A116" s="17"/>
      <c r="B116" s="17"/>
      <c r="C116" s="4" t="s">
        <v>5</v>
      </c>
      <c r="D116" s="2">
        <f>SUM(E116:I116)</f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</row>
    <row r="117" spans="1:9" ht="39" thickBot="1">
      <c r="A117" s="17"/>
      <c r="B117" s="17"/>
      <c r="C117" s="4" t="s">
        <v>21</v>
      </c>
      <c r="D117" s="2">
        <f>SUM(E117:I117)</f>
        <v>361802.1</v>
      </c>
      <c r="E117" s="4">
        <v>77805.2</v>
      </c>
      <c r="F117" s="4">
        <v>81196.9</v>
      </c>
      <c r="G117" s="4">
        <v>67600</v>
      </c>
      <c r="H117" s="4">
        <v>67600</v>
      </c>
      <c r="I117" s="4">
        <v>67600</v>
      </c>
    </row>
    <row r="118" spans="1:9" ht="15.75" thickBot="1">
      <c r="A118" s="18"/>
      <c r="B118" s="18"/>
      <c r="C118" s="4" t="s">
        <v>6</v>
      </c>
      <c r="D118" s="2">
        <f>SUM(E118:I118)</f>
        <v>100524.4</v>
      </c>
      <c r="E118" s="4">
        <v>20494.8</v>
      </c>
      <c r="F118" s="4">
        <v>20007.4</v>
      </c>
      <c r="G118" s="4">
        <v>20007.4</v>
      </c>
      <c r="H118" s="4">
        <v>20007.4</v>
      </c>
      <c r="I118" s="4">
        <v>20007.4</v>
      </c>
    </row>
    <row r="119" spans="1:9" ht="15.75" thickBot="1">
      <c r="A119" s="16" t="s">
        <v>62</v>
      </c>
      <c r="B119" s="16" t="s">
        <v>64</v>
      </c>
      <c r="C119" s="4" t="s">
        <v>3</v>
      </c>
      <c r="D119" s="2">
        <f aca="true" t="shared" si="43" ref="D119:I119">D120+D121+D122+D123</f>
        <v>1534562</v>
      </c>
      <c r="E119" s="2">
        <f t="shared" si="43"/>
        <v>320141</v>
      </c>
      <c r="F119" s="2">
        <f t="shared" si="43"/>
        <v>307599</v>
      </c>
      <c r="G119" s="2">
        <f t="shared" si="43"/>
        <v>308336</v>
      </c>
      <c r="H119" s="2">
        <f t="shared" si="43"/>
        <v>299243</v>
      </c>
      <c r="I119" s="2">
        <f t="shared" si="43"/>
        <v>299243</v>
      </c>
    </row>
    <row r="120" spans="1:9" ht="15.75" thickBot="1">
      <c r="A120" s="17"/>
      <c r="B120" s="17"/>
      <c r="C120" s="4" t="s">
        <v>4</v>
      </c>
      <c r="D120" s="2">
        <f>SUM(E120:I120)</f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</row>
    <row r="121" spans="1:9" ht="15.75" thickBot="1">
      <c r="A121" s="17"/>
      <c r="B121" s="17"/>
      <c r="C121" s="4" t="s">
        <v>5</v>
      </c>
      <c r="D121" s="2">
        <f>SUM(E121:I121)</f>
        <v>1534562</v>
      </c>
      <c r="E121" s="4">
        <v>320141</v>
      </c>
      <c r="F121" s="4">
        <v>307599</v>
      </c>
      <c r="G121" s="4">
        <v>308336</v>
      </c>
      <c r="H121" s="4">
        <v>299243</v>
      </c>
      <c r="I121" s="4">
        <v>299243</v>
      </c>
    </row>
    <row r="122" spans="1:9" ht="39" thickBot="1">
      <c r="A122" s="17"/>
      <c r="B122" s="17"/>
      <c r="C122" s="4" t="s">
        <v>21</v>
      </c>
      <c r="D122" s="2">
        <f>SUM(E122:I122)</f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</row>
    <row r="123" spans="1:9" ht="15.75" thickBot="1">
      <c r="A123" s="18"/>
      <c r="B123" s="18"/>
      <c r="C123" s="4" t="s">
        <v>6</v>
      </c>
      <c r="D123" s="2">
        <f>SUM(E123:I123)</f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</row>
    <row r="124" spans="1:9" ht="15.75" thickBot="1">
      <c r="A124" s="16" t="s">
        <v>65</v>
      </c>
      <c r="B124" s="16" t="s">
        <v>68</v>
      </c>
      <c r="C124" s="4" t="s">
        <v>3</v>
      </c>
      <c r="D124" s="2">
        <f aca="true" t="shared" si="44" ref="D124:I124">D125+D126+D127+D128</f>
        <v>54340.5</v>
      </c>
      <c r="E124" s="2">
        <f t="shared" si="44"/>
        <v>9871.3</v>
      </c>
      <c r="F124" s="2">
        <f t="shared" si="44"/>
        <v>10922.6</v>
      </c>
      <c r="G124" s="2">
        <f t="shared" si="44"/>
        <v>11182.2</v>
      </c>
      <c r="H124" s="2">
        <f t="shared" si="44"/>
        <v>11182.2</v>
      </c>
      <c r="I124" s="2">
        <f t="shared" si="44"/>
        <v>11182.2</v>
      </c>
    </row>
    <row r="125" spans="1:9" ht="15.75" thickBot="1">
      <c r="A125" s="17"/>
      <c r="B125" s="17"/>
      <c r="C125" s="4" t="s">
        <v>4</v>
      </c>
      <c r="D125" s="2">
        <f>SUM(E125:I125)</f>
        <v>38706.6</v>
      </c>
      <c r="E125" s="4">
        <v>7798.6</v>
      </c>
      <c r="F125" s="4">
        <v>7727</v>
      </c>
      <c r="G125" s="4">
        <v>7727</v>
      </c>
      <c r="H125" s="4">
        <v>7727</v>
      </c>
      <c r="I125" s="4">
        <v>7727</v>
      </c>
    </row>
    <row r="126" spans="1:9" ht="15.75" thickBot="1">
      <c r="A126" s="17"/>
      <c r="B126" s="17"/>
      <c r="C126" s="4" t="s">
        <v>5</v>
      </c>
      <c r="D126" s="2">
        <f>SUM(E126:I126)</f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</row>
    <row r="127" spans="1:9" ht="39" thickBot="1">
      <c r="A127" s="17"/>
      <c r="B127" s="17"/>
      <c r="C127" s="4" t="s">
        <v>21</v>
      </c>
      <c r="D127" s="2">
        <f>SUM(E127:I127)</f>
        <v>15633.900000000001</v>
      </c>
      <c r="E127" s="4">
        <v>2072.7</v>
      </c>
      <c r="F127" s="4">
        <v>3195.6</v>
      </c>
      <c r="G127" s="4">
        <v>3455.2</v>
      </c>
      <c r="H127" s="4">
        <v>3455.2</v>
      </c>
      <c r="I127" s="4">
        <v>3455.2</v>
      </c>
    </row>
    <row r="128" spans="1:9" ht="15.75" thickBot="1">
      <c r="A128" s="18"/>
      <c r="B128" s="18"/>
      <c r="C128" s="4" t="s">
        <v>6</v>
      </c>
      <c r="D128" s="2">
        <f>SUM(E128:I128)</f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</row>
    <row r="129" spans="1:9" ht="15.75" thickBot="1">
      <c r="A129" s="16" t="s">
        <v>66</v>
      </c>
      <c r="B129" s="16" t="s">
        <v>69</v>
      </c>
      <c r="C129" s="4" t="s">
        <v>3</v>
      </c>
      <c r="D129" s="2">
        <f aca="true" t="shared" si="45" ref="D129:I129">D130+D131+D132+D133</f>
        <v>0</v>
      </c>
      <c r="E129" s="2">
        <f t="shared" si="45"/>
        <v>0</v>
      </c>
      <c r="F129" s="2">
        <f t="shared" si="45"/>
        <v>0</v>
      </c>
      <c r="G129" s="2">
        <f t="shared" si="45"/>
        <v>0</v>
      </c>
      <c r="H129" s="2">
        <f t="shared" si="45"/>
        <v>0</v>
      </c>
      <c r="I129" s="2">
        <f t="shared" si="45"/>
        <v>0</v>
      </c>
    </row>
    <row r="130" spans="1:9" ht="15.75" thickBot="1">
      <c r="A130" s="17"/>
      <c r="B130" s="17"/>
      <c r="C130" s="4" t="s">
        <v>4</v>
      </c>
      <c r="D130" s="2">
        <f>SUM(E130:I130)</f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</row>
    <row r="131" spans="1:9" ht="15.75" thickBot="1">
      <c r="A131" s="17"/>
      <c r="B131" s="17"/>
      <c r="C131" s="4" t="s">
        <v>5</v>
      </c>
      <c r="D131" s="2">
        <f>SUM(E131:I131)</f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</row>
    <row r="132" spans="1:9" ht="39" thickBot="1">
      <c r="A132" s="17"/>
      <c r="B132" s="17"/>
      <c r="C132" s="4" t="s">
        <v>21</v>
      </c>
      <c r="D132" s="2">
        <f>SUM(E132:I132)</f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</row>
    <row r="133" spans="1:9" ht="15.75" thickBot="1">
      <c r="A133" s="18"/>
      <c r="B133" s="18"/>
      <c r="C133" s="4" t="s">
        <v>6</v>
      </c>
      <c r="D133" s="2">
        <f>SUM(E133:I133)</f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</row>
    <row r="134" spans="1:9" ht="15.75" thickBot="1">
      <c r="A134" s="16" t="s">
        <v>67</v>
      </c>
      <c r="B134" s="16" t="s">
        <v>39</v>
      </c>
      <c r="C134" s="4" t="s">
        <v>3</v>
      </c>
      <c r="D134" s="2">
        <f aca="true" t="shared" si="46" ref="D134:I134">D135+D136+D137+D138</f>
        <v>0</v>
      </c>
      <c r="E134" s="2">
        <f t="shared" si="46"/>
        <v>0</v>
      </c>
      <c r="F134" s="2">
        <f t="shared" si="46"/>
        <v>0</v>
      </c>
      <c r="G134" s="2">
        <f t="shared" si="46"/>
        <v>0</v>
      </c>
      <c r="H134" s="2">
        <f t="shared" si="46"/>
        <v>0</v>
      </c>
      <c r="I134" s="2">
        <f t="shared" si="46"/>
        <v>0</v>
      </c>
    </row>
    <row r="135" spans="1:9" ht="15.75" thickBot="1">
      <c r="A135" s="17"/>
      <c r="B135" s="17"/>
      <c r="C135" s="4" t="s">
        <v>4</v>
      </c>
      <c r="D135" s="2">
        <f>SUM(E135:I135)</f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</row>
    <row r="136" spans="1:9" ht="15.75" thickBot="1">
      <c r="A136" s="17"/>
      <c r="B136" s="17"/>
      <c r="C136" s="4" t="s">
        <v>5</v>
      </c>
      <c r="D136" s="2">
        <f>SUM(E136:I136)</f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</row>
    <row r="137" spans="1:9" ht="39" thickBot="1">
      <c r="A137" s="17"/>
      <c r="B137" s="17"/>
      <c r="C137" s="4" t="s">
        <v>21</v>
      </c>
      <c r="D137" s="2">
        <f>SUM(E137:I137)</f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</row>
    <row r="138" spans="1:9" ht="15.75" thickBot="1">
      <c r="A138" s="18"/>
      <c r="B138" s="18"/>
      <c r="C138" s="4" t="s">
        <v>6</v>
      </c>
      <c r="D138" s="2">
        <f>SUM(E138:I138)</f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</row>
    <row r="139" spans="1:9" ht="18" customHeight="1" thickBot="1">
      <c r="A139" s="16" t="s">
        <v>29</v>
      </c>
      <c r="B139" s="16" t="s">
        <v>101</v>
      </c>
      <c r="C139" s="4" t="s">
        <v>3</v>
      </c>
      <c r="D139" s="2">
        <f aca="true" t="shared" si="47" ref="D139:I139">D140+D141+D142+D143</f>
        <v>0</v>
      </c>
      <c r="E139" s="2">
        <f t="shared" si="47"/>
        <v>0</v>
      </c>
      <c r="F139" s="2">
        <f t="shared" si="47"/>
        <v>0</v>
      </c>
      <c r="G139" s="2">
        <f t="shared" si="47"/>
        <v>0</v>
      </c>
      <c r="H139" s="2">
        <f t="shared" si="47"/>
        <v>0</v>
      </c>
      <c r="I139" s="2">
        <f t="shared" si="47"/>
        <v>0</v>
      </c>
    </row>
    <row r="140" spans="1:9" ht="18" customHeight="1" thickBot="1">
      <c r="A140" s="17"/>
      <c r="B140" s="17"/>
      <c r="C140" s="4" t="s">
        <v>4</v>
      </c>
      <c r="D140" s="2">
        <f>SUM(E140:I140)</f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</row>
    <row r="141" spans="1:9" ht="18" customHeight="1" thickBot="1">
      <c r="A141" s="17"/>
      <c r="B141" s="17"/>
      <c r="C141" s="4" t="s">
        <v>5</v>
      </c>
      <c r="D141" s="2">
        <f>SUM(E141:I141)</f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</row>
    <row r="142" spans="1:9" ht="28.5" customHeight="1" thickBot="1">
      <c r="A142" s="17"/>
      <c r="B142" s="17"/>
      <c r="C142" s="4" t="s">
        <v>21</v>
      </c>
      <c r="D142" s="2">
        <f>SUM(E142:I142)</f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</row>
    <row r="143" spans="1:9" ht="18" customHeight="1" thickBot="1">
      <c r="A143" s="18"/>
      <c r="B143" s="18"/>
      <c r="C143" s="4" t="s">
        <v>6</v>
      </c>
      <c r="D143" s="2">
        <f>SUM(E143:I143)</f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</row>
    <row r="144" spans="1:9" ht="18" customHeight="1" thickBot="1">
      <c r="A144" s="16" t="s">
        <v>30</v>
      </c>
      <c r="B144" s="16" t="s">
        <v>102</v>
      </c>
      <c r="C144" s="4" t="s">
        <v>3</v>
      </c>
      <c r="D144" s="2">
        <f aca="true" t="shared" si="48" ref="D144:I144">D145+D146+D147+D148</f>
        <v>14838.800000000001</v>
      </c>
      <c r="E144" s="2">
        <f t="shared" si="48"/>
        <v>1846.3</v>
      </c>
      <c r="F144" s="2">
        <f t="shared" si="48"/>
        <v>3236.2</v>
      </c>
      <c r="G144" s="2">
        <f t="shared" si="48"/>
        <v>3252.1</v>
      </c>
      <c r="H144" s="2">
        <f t="shared" si="48"/>
        <v>3252.1</v>
      </c>
      <c r="I144" s="2">
        <f t="shared" si="48"/>
        <v>3252.1</v>
      </c>
    </row>
    <row r="145" spans="1:9" ht="18" customHeight="1" thickBot="1">
      <c r="A145" s="17"/>
      <c r="B145" s="17"/>
      <c r="C145" s="4" t="s">
        <v>4</v>
      </c>
      <c r="D145" s="2">
        <f aca="true" t="shared" si="49" ref="D145:I146">D150+D155</f>
        <v>0</v>
      </c>
      <c r="E145" s="2">
        <f t="shared" si="49"/>
        <v>0</v>
      </c>
      <c r="F145" s="2">
        <f t="shared" si="49"/>
        <v>0</v>
      </c>
      <c r="G145" s="2">
        <f t="shared" si="49"/>
        <v>0</v>
      </c>
      <c r="H145" s="2">
        <f t="shared" si="49"/>
        <v>0</v>
      </c>
      <c r="I145" s="2">
        <f t="shared" si="49"/>
        <v>0</v>
      </c>
    </row>
    <row r="146" spans="1:9" ht="18" customHeight="1" thickBot="1">
      <c r="A146" s="17"/>
      <c r="B146" s="17"/>
      <c r="C146" s="4" t="s">
        <v>5</v>
      </c>
      <c r="D146" s="2">
        <f t="shared" si="49"/>
        <v>2410</v>
      </c>
      <c r="E146" s="2">
        <f t="shared" si="49"/>
        <v>482</v>
      </c>
      <c r="F146" s="2">
        <f t="shared" si="49"/>
        <v>482</v>
      </c>
      <c r="G146" s="2">
        <f t="shared" si="49"/>
        <v>482</v>
      </c>
      <c r="H146" s="2">
        <f t="shared" si="49"/>
        <v>482</v>
      </c>
      <c r="I146" s="2">
        <f t="shared" si="49"/>
        <v>482</v>
      </c>
    </row>
    <row r="147" spans="1:9" ht="28.5" customHeight="1" thickBot="1">
      <c r="A147" s="17"/>
      <c r="B147" s="17"/>
      <c r="C147" s="4" t="s">
        <v>21</v>
      </c>
      <c r="D147" s="2">
        <f aca="true" t="shared" si="50" ref="D147:I147">D152+D157</f>
        <v>12428.800000000001</v>
      </c>
      <c r="E147" s="2">
        <f t="shared" si="50"/>
        <v>1364.3</v>
      </c>
      <c r="F147" s="2">
        <f t="shared" si="50"/>
        <v>2754.2</v>
      </c>
      <c r="G147" s="2">
        <f t="shared" si="50"/>
        <v>2770.1</v>
      </c>
      <c r="H147" s="2">
        <f t="shared" si="50"/>
        <v>2770.1</v>
      </c>
      <c r="I147" s="2">
        <f t="shared" si="50"/>
        <v>2770.1</v>
      </c>
    </row>
    <row r="148" spans="1:9" ht="18" customHeight="1" thickBot="1">
      <c r="A148" s="18"/>
      <c r="B148" s="18"/>
      <c r="C148" s="4" t="s">
        <v>6</v>
      </c>
      <c r="D148" s="2">
        <f aca="true" t="shared" si="51" ref="D148:I148">D153+D158</f>
        <v>0</v>
      </c>
      <c r="E148" s="2">
        <f t="shared" si="51"/>
        <v>0</v>
      </c>
      <c r="F148" s="2">
        <f t="shared" si="51"/>
        <v>0</v>
      </c>
      <c r="G148" s="2">
        <f t="shared" si="51"/>
        <v>0</v>
      </c>
      <c r="H148" s="2">
        <f t="shared" si="51"/>
        <v>0</v>
      </c>
      <c r="I148" s="2">
        <f t="shared" si="51"/>
        <v>0</v>
      </c>
    </row>
    <row r="149" spans="1:9" ht="15.75" thickBot="1">
      <c r="A149" s="16" t="s">
        <v>70</v>
      </c>
      <c r="B149" s="16" t="s">
        <v>72</v>
      </c>
      <c r="C149" s="4" t="s">
        <v>3</v>
      </c>
      <c r="D149" s="2">
        <f aca="true" t="shared" si="52" ref="D149:I149">D150+D151+D152+D153</f>
        <v>12428.800000000001</v>
      </c>
      <c r="E149" s="2">
        <f t="shared" si="52"/>
        <v>1364.3</v>
      </c>
      <c r="F149" s="2">
        <f t="shared" si="52"/>
        <v>2754.2</v>
      </c>
      <c r="G149" s="2">
        <f t="shared" si="52"/>
        <v>2770.1</v>
      </c>
      <c r="H149" s="2">
        <f t="shared" si="52"/>
        <v>2770.1</v>
      </c>
      <c r="I149" s="2">
        <f t="shared" si="52"/>
        <v>2770.1</v>
      </c>
    </row>
    <row r="150" spans="1:9" ht="15.75" thickBot="1">
      <c r="A150" s="17"/>
      <c r="B150" s="17"/>
      <c r="C150" s="4" t="s">
        <v>4</v>
      </c>
      <c r="D150" s="2">
        <f>SUM(E150:I150)</f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</row>
    <row r="151" spans="1:9" ht="15.75" thickBot="1">
      <c r="A151" s="17"/>
      <c r="B151" s="17"/>
      <c r="C151" s="4" t="s">
        <v>5</v>
      </c>
      <c r="D151" s="2">
        <f>SUM(E151:I151)</f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</row>
    <row r="152" spans="1:9" ht="39" thickBot="1">
      <c r="A152" s="17"/>
      <c r="B152" s="17"/>
      <c r="C152" s="4" t="s">
        <v>21</v>
      </c>
      <c r="D152" s="2">
        <f>SUM(E152:I152)</f>
        <v>12428.800000000001</v>
      </c>
      <c r="E152" s="4">
        <v>1364.3</v>
      </c>
      <c r="F152" s="4">
        <v>2754.2</v>
      </c>
      <c r="G152" s="4">
        <v>2770.1</v>
      </c>
      <c r="H152" s="4">
        <v>2770.1</v>
      </c>
      <c r="I152" s="4">
        <v>2770.1</v>
      </c>
    </row>
    <row r="153" spans="1:9" ht="15.75" thickBot="1">
      <c r="A153" s="18"/>
      <c r="B153" s="18"/>
      <c r="C153" s="4" t="s">
        <v>6</v>
      </c>
      <c r="D153" s="2">
        <f>SUM(E153:I153)</f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</row>
    <row r="154" spans="1:9" ht="15.75" thickBot="1">
      <c r="A154" s="16" t="s">
        <v>71</v>
      </c>
      <c r="B154" s="16" t="s">
        <v>73</v>
      </c>
      <c r="C154" s="4" t="s">
        <v>3</v>
      </c>
      <c r="D154" s="2">
        <f aca="true" t="shared" si="53" ref="D154:I154">D155+D156+D157+D158</f>
        <v>2410</v>
      </c>
      <c r="E154" s="2">
        <f t="shared" si="53"/>
        <v>482</v>
      </c>
      <c r="F154" s="2">
        <f t="shared" si="53"/>
        <v>482</v>
      </c>
      <c r="G154" s="2">
        <f t="shared" si="53"/>
        <v>482</v>
      </c>
      <c r="H154" s="2">
        <f t="shared" si="53"/>
        <v>482</v>
      </c>
      <c r="I154" s="2">
        <f t="shared" si="53"/>
        <v>482</v>
      </c>
    </row>
    <row r="155" spans="1:9" ht="15.75" thickBot="1">
      <c r="A155" s="17"/>
      <c r="B155" s="17"/>
      <c r="C155" s="4" t="s">
        <v>4</v>
      </c>
      <c r="D155" s="2">
        <f>SUM(E155:I155)</f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</row>
    <row r="156" spans="1:9" ht="15.75" thickBot="1">
      <c r="A156" s="17"/>
      <c r="B156" s="17"/>
      <c r="C156" s="4" t="s">
        <v>5</v>
      </c>
      <c r="D156" s="2">
        <f>SUM(E156:I156)</f>
        <v>2410</v>
      </c>
      <c r="E156" s="4">
        <v>482</v>
      </c>
      <c r="F156" s="4">
        <v>482</v>
      </c>
      <c r="G156" s="4">
        <v>482</v>
      </c>
      <c r="H156" s="4">
        <v>482</v>
      </c>
      <c r="I156" s="4">
        <v>482</v>
      </c>
    </row>
    <row r="157" spans="1:9" ht="39" thickBot="1">
      <c r="A157" s="17"/>
      <c r="B157" s="17"/>
      <c r="C157" s="4" t="s">
        <v>21</v>
      </c>
      <c r="D157" s="2">
        <f>SUM(E157:I157)</f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</row>
    <row r="158" spans="1:9" ht="15.75" thickBot="1">
      <c r="A158" s="18"/>
      <c r="B158" s="18"/>
      <c r="C158" s="4" t="s">
        <v>6</v>
      </c>
      <c r="D158" s="2">
        <f>SUM(E158:I158)</f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</row>
    <row r="159" spans="1:9" ht="18" customHeight="1" thickBot="1">
      <c r="A159" s="16" t="s">
        <v>31</v>
      </c>
      <c r="B159" s="16" t="s">
        <v>77</v>
      </c>
      <c r="C159" s="4" t="s">
        <v>3</v>
      </c>
      <c r="D159" s="2">
        <f aca="true" t="shared" si="54" ref="D159:I159">D160+D161+D162+D163</f>
        <v>340708.8</v>
      </c>
      <c r="E159" s="2">
        <f t="shared" si="54"/>
        <v>193261.4</v>
      </c>
      <c r="F159" s="2">
        <f t="shared" si="54"/>
        <v>132516.4</v>
      </c>
      <c r="G159" s="2">
        <f t="shared" si="54"/>
        <v>14931</v>
      </c>
      <c r="H159" s="2">
        <f t="shared" si="54"/>
        <v>0</v>
      </c>
      <c r="I159" s="2">
        <f t="shared" si="54"/>
        <v>0</v>
      </c>
    </row>
    <row r="160" spans="1:9" ht="18" customHeight="1" thickBot="1">
      <c r="A160" s="17"/>
      <c r="B160" s="17"/>
      <c r="C160" s="4" t="s">
        <v>4</v>
      </c>
      <c r="D160" s="2">
        <f aca="true" t="shared" si="55" ref="D160:I161">D165+D170+D175</f>
        <v>0</v>
      </c>
      <c r="E160" s="2">
        <f t="shared" si="55"/>
        <v>0</v>
      </c>
      <c r="F160" s="2">
        <f t="shared" si="55"/>
        <v>0</v>
      </c>
      <c r="G160" s="2">
        <f t="shared" si="55"/>
        <v>0</v>
      </c>
      <c r="H160" s="2">
        <f t="shared" si="55"/>
        <v>0</v>
      </c>
      <c r="I160" s="2">
        <f t="shared" si="55"/>
        <v>0</v>
      </c>
    </row>
    <row r="161" spans="1:9" ht="18" customHeight="1" thickBot="1">
      <c r="A161" s="17"/>
      <c r="B161" s="17"/>
      <c r="C161" s="4" t="s">
        <v>5</v>
      </c>
      <c r="D161" s="2">
        <f t="shared" si="55"/>
        <v>313707</v>
      </c>
      <c r="E161" s="2">
        <f t="shared" si="55"/>
        <v>174739</v>
      </c>
      <c r="F161" s="2">
        <f t="shared" si="55"/>
        <v>125530</v>
      </c>
      <c r="G161" s="2">
        <f t="shared" si="55"/>
        <v>13438</v>
      </c>
      <c r="H161" s="2">
        <f t="shared" si="55"/>
        <v>0</v>
      </c>
      <c r="I161" s="2">
        <f t="shared" si="55"/>
        <v>0</v>
      </c>
    </row>
    <row r="162" spans="1:9" ht="28.5" customHeight="1" thickBot="1">
      <c r="A162" s="17"/>
      <c r="B162" s="17"/>
      <c r="C162" s="4" t="s">
        <v>21</v>
      </c>
      <c r="D162" s="2">
        <f aca="true" t="shared" si="56" ref="D162:I162">D167+D172+D177</f>
        <v>27001.800000000003</v>
      </c>
      <c r="E162" s="2">
        <f t="shared" si="56"/>
        <v>18522.4</v>
      </c>
      <c r="F162" s="2">
        <f t="shared" si="56"/>
        <v>6986.4</v>
      </c>
      <c r="G162" s="2">
        <f t="shared" si="56"/>
        <v>1493</v>
      </c>
      <c r="H162" s="2">
        <f t="shared" si="56"/>
        <v>0</v>
      </c>
      <c r="I162" s="2">
        <f t="shared" si="56"/>
        <v>0</v>
      </c>
    </row>
    <row r="163" spans="1:9" ht="18" customHeight="1" thickBot="1">
      <c r="A163" s="18"/>
      <c r="B163" s="18"/>
      <c r="C163" s="4" t="s">
        <v>6</v>
      </c>
      <c r="D163" s="2">
        <f aca="true" t="shared" si="57" ref="D163:I163">D168+D173+D178</f>
        <v>0</v>
      </c>
      <c r="E163" s="2">
        <f t="shared" si="57"/>
        <v>0</v>
      </c>
      <c r="F163" s="2">
        <f t="shared" si="57"/>
        <v>0</v>
      </c>
      <c r="G163" s="2">
        <f t="shared" si="57"/>
        <v>0</v>
      </c>
      <c r="H163" s="2">
        <f t="shared" si="57"/>
        <v>0</v>
      </c>
      <c r="I163" s="2">
        <f t="shared" si="57"/>
        <v>0</v>
      </c>
    </row>
    <row r="164" spans="1:9" ht="15.75" thickBot="1">
      <c r="A164" s="16" t="s">
        <v>74</v>
      </c>
      <c r="B164" s="16" t="s">
        <v>51</v>
      </c>
      <c r="C164" s="4" t="s">
        <v>3</v>
      </c>
      <c r="D164" s="2">
        <f aca="true" t="shared" si="58" ref="D164:I164">D165+D166+D167+D168</f>
        <v>0</v>
      </c>
      <c r="E164" s="2">
        <f t="shared" si="58"/>
        <v>0</v>
      </c>
      <c r="F164" s="2">
        <f t="shared" si="58"/>
        <v>0</v>
      </c>
      <c r="G164" s="2">
        <f t="shared" si="58"/>
        <v>0</v>
      </c>
      <c r="H164" s="2">
        <f t="shared" si="58"/>
        <v>0</v>
      </c>
      <c r="I164" s="2">
        <f t="shared" si="58"/>
        <v>0</v>
      </c>
    </row>
    <row r="165" spans="1:9" ht="15.75" thickBot="1">
      <c r="A165" s="17"/>
      <c r="B165" s="17"/>
      <c r="C165" s="4" t="s">
        <v>4</v>
      </c>
      <c r="D165" s="2">
        <f>SUM(E165:I165)</f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</row>
    <row r="166" spans="1:9" ht="15.75" thickBot="1">
      <c r="A166" s="17"/>
      <c r="B166" s="17"/>
      <c r="C166" s="4" t="s">
        <v>5</v>
      </c>
      <c r="D166" s="2">
        <f>SUM(E166:I166)</f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</row>
    <row r="167" spans="1:9" ht="39" thickBot="1">
      <c r="A167" s="17"/>
      <c r="B167" s="17"/>
      <c r="C167" s="4" t="s">
        <v>21</v>
      </c>
      <c r="D167" s="2">
        <f>SUM(E167:I167)</f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</row>
    <row r="168" spans="1:9" ht="15.75" thickBot="1">
      <c r="A168" s="18"/>
      <c r="B168" s="18"/>
      <c r="C168" s="4" t="s">
        <v>6</v>
      </c>
      <c r="D168" s="2">
        <f>SUM(E168:I168)</f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</row>
    <row r="169" spans="1:9" ht="15.75" thickBot="1">
      <c r="A169" s="16" t="s">
        <v>75</v>
      </c>
      <c r="B169" s="16" t="s">
        <v>54</v>
      </c>
      <c r="C169" s="4" t="s">
        <v>3</v>
      </c>
      <c r="D169" s="2">
        <f aca="true" t="shared" si="59" ref="D169:I169">D170+D171+D172+D173</f>
        <v>315036.4</v>
      </c>
      <c r="E169" s="2">
        <f t="shared" si="59"/>
        <v>176068.4</v>
      </c>
      <c r="F169" s="2">
        <f t="shared" si="59"/>
        <v>125530</v>
      </c>
      <c r="G169" s="2">
        <f t="shared" si="59"/>
        <v>13438</v>
      </c>
      <c r="H169" s="2">
        <f t="shared" si="59"/>
        <v>0</v>
      </c>
      <c r="I169" s="2">
        <f t="shared" si="59"/>
        <v>0</v>
      </c>
    </row>
    <row r="170" spans="1:9" ht="15.75" thickBot="1">
      <c r="A170" s="17"/>
      <c r="B170" s="17"/>
      <c r="C170" s="4" t="s">
        <v>4</v>
      </c>
      <c r="D170" s="2">
        <f>SUM(E170:I170)</f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</row>
    <row r="171" spans="1:9" ht="15.75" thickBot="1">
      <c r="A171" s="17"/>
      <c r="B171" s="17"/>
      <c r="C171" s="4" t="s">
        <v>5</v>
      </c>
      <c r="D171" s="2">
        <f>SUM(E171:I171)</f>
        <v>313707</v>
      </c>
      <c r="E171" s="4">
        <v>174739</v>
      </c>
      <c r="F171" s="4">
        <v>125530</v>
      </c>
      <c r="G171" s="4">
        <v>13438</v>
      </c>
      <c r="H171" s="4">
        <v>0</v>
      </c>
      <c r="I171" s="4">
        <v>0</v>
      </c>
    </row>
    <row r="172" spans="1:9" ht="39" thickBot="1">
      <c r="A172" s="17"/>
      <c r="B172" s="17"/>
      <c r="C172" s="4" t="s">
        <v>21</v>
      </c>
      <c r="D172" s="2">
        <f>SUM(E172:I172)</f>
        <v>1329.4</v>
      </c>
      <c r="E172" s="4">
        <v>1329.4</v>
      </c>
      <c r="F172" s="4">
        <v>0</v>
      </c>
      <c r="G172" s="4">
        <v>0</v>
      </c>
      <c r="H172" s="4">
        <v>0</v>
      </c>
      <c r="I172" s="4">
        <v>0</v>
      </c>
    </row>
    <row r="173" spans="1:9" ht="15.75" thickBot="1">
      <c r="A173" s="18"/>
      <c r="B173" s="18"/>
      <c r="C173" s="4" t="s">
        <v>6</v>
      </c>
      <c r="D173" s="2">
        <f>SUM(E173:I173)</f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</row>
    <row r="174" spans="1:9" ht="15.75" thickBot="1">
      <c r="A174" s="16" t="s">
        <v>76</v>
      </c>
      <c r="B174" s="16" t="s">
        <v>78</v>
      </c>
      <c r="C174" s="4" t="s">
        <v>3</v>
      </c>
      <c r="D174" s="2">
        <f aca="true" t="shared" si="60" ref="D174:I174">D175+D176+D177+D178</f>
        <v>25672.4</v>
      </c>
      <c r="E174" s="2">
        <f t="shared" si="60"/>
        <v>17193</v>
      </c>
      <c r="F174" s="2">
        <f t="shared" si="60"/>
        <v>6986.4</v>
      </c>
      <c r="G174" s="2">
        <f t="shared" si="60"/>
        <v>1493</v>
      </c>
      <c r="H174" s="2">
        <f t="shared" si="60"/>
        <v>0</v>
      </c>
      <c r="I174" s="2">
        <f t="shared" si="60"/>
        <v>0</v>
      </c>
    </row>
    <row r="175" spans="1:9" ht="15.75" thickBot="1">
      <c r="A175" s="17"/>
      <c r="B175" s="17"/>
      <c r="C175" s="4" t="s">
        <v>4</v>
      </c>
      <c r="D175" s="2">
        <f>SUM(E175:I175)</f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</row>
    <row r="176" spans="1:9" ht="15.75" thickBot="1">
      <c r="A176" s="17"/>
      <c r="B176" s="17"/>
      <c r="C176" s="4" t="s">
        <v>5</v>
      </c>
      <c r="D176" s="2">
        <f>SUM(E176:I176)</f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</row>
    <row r="177" spans="1:9" ht="39" thickBot="1">
      <c r="A177" s="17"/>
      <c r="B177" s="17"/>
      <c r="C177" s="4" t="s">
        <v>21</v>
      </c>
      <c r="D177" s="2">
        <f>SUM(E177:I177)</f>
        <v>25672.4</v>
      </c>
      <c r="E177" s="4">
        <v>17193</v>
      </c>
      <c r="F177" s="4">
        <v>6986.4</v>
      </c>
      <c r="G177" s="4">
        <v>1493</v>
      </c>
      <c r="H177" s="4">
        <v>0</v>
      </c>
      <c r="I177" s="4">
        <v>0</v>
      </c>
    </row>
    <row r="178" spans="1:9" ht="15.75" thickBot="1">
      <c r="A178" s="18"/>
      <c r="B178" s="18"/>
      <c r="C178" s="4" t="s">
        <v>6</v>
      </c>
      <c r="D178" s="2">
        <f>SUM(E178:I178)</f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</row>
    <row r="179" spans="1:9" ht="18" customHeight="1" thickBot="1">
      <c r="A179" s="16" t="s">
        <v>32</v>
      </c>
      <c r="B179" s="16" t="s">
        <v>79</v>
      </c>
      <c r="C179" s="4" t="s">
        <v>3</v>
      </c>
      <c r="D179" s="2">
        <f aca="true" t="shared" si="61" ref="D179:I179">D180+D181+D182+D183</f>
        <v>0</v>
      </c>
      <c r="E179" s="2">
        <f t="shared" si="61"/>
        <v>0</v>
      </c>
      <c r="F179" s="2">
        <f t="shared" si="61"/>
        <v>0</v>
      </c>
      <c r="G179" s="2">
        <f t="shared" si="61"/>
        <v>0</v>
      </c>
      <c r="H179" s="2">
        <f t="shared" si="61"/>
        <v>0</v>
      </c>
      <c r="I179" s="2">
        <f t="shared" si="61"/>
        <v>0</v>
      </c>
    </row>
    <row r="180" spans="1:9" ht="18" customHeight="1" thickBot="1">
      <c r="A180" s="17"/>
      <c r="B180" s="17"/>
      <c r="C180" s="4" t="s">
        <v>4</v>
      </c>
      <c r="D180" s="2">
        <f>SUM(E180:I180)</f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</row>
    <row r="181" spans="1:9" ht="18" customHeight="1" thickBot="1">
      <c r="A181" s="17"/>
      <c r="B181" s="17"/>
      <c r="C181" s="4" t="s">
        <v>5</v>
      </c>
      <c r="D181" s="2">
        <f>SUM(E181:I181)</f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</row>
    <row r="182" spans="1:9" ht="28.5" customHeight="1" thickBot="1">
      <c r="A182" s="17"/>
      <c r="B182" s="17"/>
      <c r="C182" s="4" t="s">
        <v>21</v>
      </c>
      <c r="D182" s="2">
        <f>SUM(E182:I182)</f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</row>
    <row r="183" spans="1:9" ht="18" customHeight="1" thickBot="1">
      <c r="A183" s="18"/>
      <c r="B183" s="18"/>
      <c r="C183" s="4" t="s">
        <v>6</v>
      </c>
      <c r="D183" s="2">
        <f>SUM(E183:I183)</f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</row>
    <row r="184" spans="1:9" ht="18" customHeight="1" thickBot="1">
      <c r="A184" s="16" t="s">
        <v>81</v>
      </c>
      <c r="B184" s="16" t="s">
        <v>80</v>
      </c>
      <c r="C184" s="4" t="s">
        <v>3</v>
      </c>
      <c r="D184" s="2">
        <f aca="true" t="shared" si="62" ref="D184:I184">D185+D186+D187+D188</f>
        <v>6173.7</v>
      </c>
      <c r="E184" s="2">
        <f t="shared" si="62"/>
        <v>3402.8</v>
      </c>
      <c r="F184" s="2">
        <f t="shared" si="62"/>
        <v>2770.9</v>
      </c>
      <c r="G184" s="2">
        <f t="shared" si="62"/>
        <v>0</v>
      </c>
      <c r="H184" s="2">
        <f t="shared" si="62"/>
        <v>0</v>
      </c>
      <c r="I184" s="2">
        <f t="shared" si="62"/>
        <v>0</v>
      </c>
    </row>
    <row r="185" spans="1:9" ht="18" customHeight="1" thickBot="1">
      <c r="A185" s="17"/>
      <c r="B185" s="17"/>
      <c r="C185" s="4" t="s">
        <v>4</v>
      </c>
      <c r="D185" s="2">
        <f>SUM(E185:I185)</f>
        <v>5600</v>
      </c>
      <c r="E185" s="4">
        <v>2940</v>
      </c>
      <c r="F185" s="4">
        <v>2660</v>
      </c>
      <c r="G185" s="4">
        <v>0</v>
      </c>
      <c r="H185" s="4">
        <v>0</v>
      </c>
      <c r="I185" s="4">
        <v>0</v>
      </c>
    </row>
    <row r="186" spans="1:9" ht="18" customHeight="1" thickBot="1">
      <c r="A186" s="17"/>
      <c r="B186" s="17"/>
      <c r="C186" s="4" t="s">
        <v>5</v>
      </c>
      <c r="D186" s="2">
        <f>SUM(E186:I186)</f>
        <v>233.4</v>
      </c>
      <c r="E186" s="4">
        <v>122.5</v>
      </c>
      <c r="F186" s="4">
        <v>110.9</v>
      </c>
      <c r="G186" s="4">
        <v>0</v>
      </c>
      <c r="H186" s="4">
        <v>0</v>
      </c>
      <c r="I186" s="4">
        <v>0</v>
      </c>
    </row>
    <row r="187" spans="1:9" ht="28.5" customHeight="1" thickBot="1">
      <c r="A187" s="17"/>
      <c r="B187" s="17"/>
      <c r="C187" s="4" t="s">
        <v>21</v>
      </c>
      <c r="D187" s="2">
        <f>SUM(E187:I187)</f>
        <v>340.3</v>
      </c>
      <c r="E187" s="4">
        <v>340.3</v>
      </c>
      <c r="F187" s="4">
        <v>0</v>
      </c>
      <c r="G187" s="4">
        <v>0</v>
      </c>
      <c r="H187" s="4">
        <v>0</v>
      </c>
      <c r="I187" s="4">
        <v>0</v>
      </c>
    </row>
    <row r="188" spans="1:9" ht="18" customHeight="1" thickBot="1">
      <c r="A188" s="18"/>
      <c r="B188" s="18"/>
      <c r="C188" s="4" t="s">
        <v>6</v>
      </c>
      <c r="D188" s="2">
        <f>SUM(E188:I188)</f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</row>
    <row r="189" spans="1:9" ht="18" customHeight="1" thickBot="1">
      <c r="A189" s="13" t="s">
        <v>82</v>
      </c>
      <c r="B189" s="13" t="s">
        <v>87</v>
      </c>
      <c r="C189" s="7" t="s">
        <v>3</v>
      </c>
      <c r="D189" s="8">
        <f aca="true" t="shared" si="63" ref="D189:I189">D190+D191+D192+D193</f>
        <v>205922.40000000002</v>
      </c>
      <c r="E189" s="8">
        <f t="shared" si="63"/>
        <v>41604.2</v>
      </c>
      <c r="F189" s="8">
        <f t="shared" si="63"/>
        <v>40611.7</v>
      </c>
      <c r="G189" s="8">
        <f t="shared" si="63"/>
        <v>41235.5</v>
      </c>
      <c r="H189" s="8">
        <f t="shared" si="63"/>
        <v>41235.5</v>
      </c>
      <c r="I189" s="8">
        <f t="shared" si="63"/>
        <v>41235.5</v>
      </c>
    </row>
    <row r="190" spans="1:9" ht="18" customHeight="1" thickBot="1">
      <c r="A190" s="14"/>
      <c r="B190" s="14"/>
      <c r="C190" s="7" t="s">
        <v>4</v>
      </c>
      <c r="D190" s="8">
        <f aca="true" t="shared" si="64" ref="D190:I191">D195+D215+D220+D235</f>
        <v>0</v>
      </c>
      <c r="E190" s="8">
        <f t="shared" si="64"/>
        <v>0</v>
      </c>
      <c r="F190" s="8">
        <f t="shared" si="64"/>
        <v>0</v>
      </c>
      <c r="G190" s="8">
        <f t="shared" si="64"/>
        <v>0</v>
      </c>
      <c r="H190" s="8">
        <f t="shared" si="64"/>
        <v>0</v>
      </c>
      <c r="I190" s="8">
        <f t="shared" si="64"/>
        <v>0</v>
      </c>
    </row>
    <row r="191" spans="1:9" ht="18" customHeight="1" thickBot="1">
      <c r="A191" s="14"/>
      <c r="B191" s="14"/>
      <c r="C191" s="7" t="s">
        <v>5</v>
      </c>
      <c r="D191" s="8">
        <f t="shared" si="64"/>
        <v>0</v>
      </c>
      <c r="E191" s="8">
        <f t="shared" si="64"/>
        <v>0</v>
      </c>
      <c r="F191" s="8">
        <f t="shared" si="64"/>
        <v>0</v>
      </c>
      <c r="G191" s="8">
        <f t="shared" si="64"/>
        <v>0</v>
      </c>
      <c r="H191" s="8">
        <f t="shared" si="64"/>
        <v>0</v>
      </c>
      <c r="I191" s="8">
        <f t="shared" si="64"/>
        <v>0</v>
      </c>
    </row>
    <row r="192" spans="1:9" ht="27" customHeight="1" thickBot="1">
      <c r="A192" s="14"/>
      <c r="B192" s="14"/>
      <c r="C192" s="7" t="s">
        <v>21</v>
      </c>
      <c r="D192" s="8">
        <f aca="true" t="shared" si="65" ref="D192:I192">D197+D217+D222+D237</f>
        <v>205922.40000000002</v>
      </c>
      <c r="E192" s="8">
        <f t="shared" si="65"/>
        <v>41604.2</v>
      </c>
      <c r="F192" s="8">
        <f t="shared" si="65"/>
        <v>40611.7</v>
      </c>
      <c r="G192" s="8">
        <f t="shared" si="65"/>
        <v>41235.5</v>
      </c>
      <c r="H192" s="8">
        <f t="shared" si="65"/>
        <v>41235.5</v>
      </c>
      <c r="I192" s="8">
        <f t="shared" si="65"/>
        <v>41235.5</v>
      </c>
    </row>
    <row r="193" spans="1:9" ht="18" customHeight="1" thickBot="1">
      <c r="A193" s="15"/>
      <c r="B193" s="15"/>
      <c r="C193" s="7" t="s">
        <v>6</v>
      </c>
      <c r="D193" s="8">
        <f aca="true" t="shared" si="66" ref="D193:I193">D198+D218+D223+D238</f>
        <v>0</v>
      </c>
      <c r="E193" s="8">
        <f t="shared" si="66"/>
        <v>0</v>
      </c>
      <c r="F193" s="8">
        <f t="shared" si="66"/>
        <v>0</v>
      </c>
      <c r="G193" s="8">
        <f t="shared" si="66"/>
        <v>0</v>
      </c>
      <c r="H193" s="8">
        <f t="shared" si="66"/>
        <v>0</v>
      </c>
      <c r="I193" s="8">
        <f t="shared" si="66"/>
        <v>0</v>
      </c>
    </row>
    <row r="194" spans="1:9" ht="18" customHeight="1" thickBot="1">
      <c r="A194" s="16" t="s">
        <v>83</v>
      </c>
      <c r="B194" s="16" t="s">
        <v>88</v>
      </c>
      <c r="C194" s="4" t="s">
        <v>3</v>
      </c>
      <c r="D194" s="2">
        <f aca="true" t="shared" si="67" ref="D194:I194">D195+D196+D197+D198</f>
        <v>190877.2</v>
      </c>
      <c r="E194" s="2">
        <f t="shared" si="67"/>
        <v>26559</v>
      </c>
      <c r="F194" s="2">
        <f t="shared" si="67"/>
        <v>40611.7</v>
      </c>
      <c r="G194" s="2">
        <f t="shared" si="67"/>
        <v>41235.5</v>
      </c>
      <c r="H194" s="2">
        <f t="shared" si="67"/>
        <v>41235.5</v>
      </c>
      <c r="I194" s="2">
        <f t="shared" si="67"/>
        <v>41235.5</v>
      </c>
    </row>
    <row r="195" spans="1:9" ht="18" customHeight="1" thickBot="1">
      <c r="A195" s="17"/>
      <c r="B195" s="17"/>
      <c r="C195" s="4" t="s">
        <v>4</v>
      </c>
      <c r="D195" s="2">
        <f aca="true" t="shared" si="68" ref="D195:I196">D200+D205+D210</f>
        <v>0</v>
      </c>
      <c r="E195" s="2">
        <f t="shared" si="68"/>
        <v>0</v>
      </c>
      <c r="F195" s="2">
        <f t="shared" si="68"/>
        <v>0</v>
      </c>
      <c r="G195" s="2">
        <f t="shared" si="68"/>
        <v>0</v>
      </c>
      <c r="H195" s="2">
        <f t="shared" si="68"/>
        <v>0</v>
      </c>
      <c r="I195" s="2">
        <f t="shared" si="68"/>
        <v>0</v>
      </c>
    </row>
    <row r="196" spans="1:9" ht="18" customHeight="1" thickBot="1">
      <c r="A196" s="17"/>
      <c r="B196" s="17"/>
      <c r="C196" s="4" t="s">
        <v>5</v>
      </c>
      <c r="D196" s="2">
        <f t="shared" si="68"/>
        <v>0</v>
      </c>
      <c r="E196" s="2">
        <f t="shared" si="68"/>
        <v>0</v>
      </c>
      <c r="F196" s="2">
        <f t="shared" si="68"/>
        <v>0</v>
      </c>
      <c r="G196" s="2">
        <f t="shared" si="68"/>
        <v>0</v>
      </c>
      <c r="H196" s="2">
        <f t="shared" si="68"/>
        <v>0</v>
      </c>
      <c r="I196" s="2">
        <f t="shared" si="68"/>
        <v>0</v>
      </c>
    </row>
    <row r="197" spans="1:9" ht="28.5" customHeight="1" thickBot="1">
      <c r="A197" s="17"/>
      <c r="B197" s="17"/>
      <c r="C197" s="4" t="s">
        <v>21</v>
      </c>
      <c r="D197" s="2">
        <f aca="true" t="shared" si="69" ref="D197:I197">D202+D207+D212</f>
        <v>190877.2</v>
      </c>
      <c r="E197" s="2">
        <f t="shared" si="69"/>
        <v>26559</v>
      </c>
      <c r="F197" s="2">
        <f t="shared" si="69"/>
        <v>40611.7</v>
      </c>
      <c r="G197" s="2">
        <f t="shared" si="69"/>
        <v>41235.5</v>
      </c>
      <c r="H197" s="2">
        <f t="shared" si="69"/>
        <v>41235.5</v>
      </c>
      <c r="I197" s="2">
        <f t="shared" si="69"/>
        <v>41235.5</v>
      </c>
    </row>
    <row r="198" spans="1:9" ht="18" customHeight="1" thickBot="1">
      <c r="A198" s="18"/>
      <c r="B198" s="18"/>
      <c r="C198" s="4" t="s">
        <v>6</v>
      </c>
      <c r="D198" s="2">
        <f aca="true" t="shared" si="70" ref="D198:I198">D203+D208+D213</f>
        <v>0</v>
      </c>
      <c r="E198" s="2">
        <f t="shared" si="70"/>
        <v>0</v>
      </c>
      <c r="F198" s="2">
        <f t="shared" si="70"/>
        <v>0</v>
      </c>
      <c r="G198" s="2">
        <f t="shared" si="70"/>
        <v>0</v>
      </c>
      <c r="H198" s="2">
        <f t="shared" si="70"/>
        <v>0</v>
      </c>
      <c r="I198" s="2">
        <f t="shared" si="70"/>
        <v>0</v>
      </c>
    </row>
    <row r="199" spans="1:9" ht="15.75" thickBot="1">
      <c r="A199" s="16" t="s">
        <v>84</v>
      </c>
      <c r="B199" s="16" t="s">
        <v>89</v>
      </c>
      <c r="C199" s="4" t="s">
        <v>3</v>
      </c>
      <c r="D199" s="2">
        <f aca="true" t="shared" si="71" ref="D199:I199">D200+D201+D202+D203</f>
        <v>0</v>
      </c>
      <c r="E199" s="2">
        <f t="shared" si="71"/>
        <v>0</v>
      </c>
      <c r="F199" s="2">
        <f t="shared" si="71"/>
        <v>0</v>
      </c>
      <c r="G199" s="2">
        <f t="shared" si="71"/>
        <v>0</v>
      </c>
      <c r="H199" s="2">
        <f t="shared" si="71"/>
        <v>0</v>
      </c>
      <c r="I199" s="2">
        <f t="shared" si="71"/>
        <v>0</v>
      </c>
    </row>
    <row r="200" spans="1:9" ht="15.75" thickBot="1">
      <c r="A200" s="17"/>
      <c r="B200" s="17"/>
      <c r="C200" s="4" t="s">
        <v>4</v>
      </c>
      <c r="D200" s="2">
        <f>SUM(E200:I200)</f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</row>
    <row r="201" spans="1:9" ht="15.75" thickBot="1">
      <c r="A201" s="17"/>
      <c r="B201" s="17"/>
      <c r="C201" s="4" t="s">
        <v>5</v>
      </c>
      <c r="D201" s="2">
        <f>SUM(E201:I201)</f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</row>
    <row r="202" spans="1:9" ht="39" thickBot="1">
      <c r="A202" s="17"/>
      <c r="B202" s="17"/>
      <c r="C202" s="4" t="s">
        <v>21</v>
      </c>
      <c r="D202" s="2">
        <f>SUM(E202:I202)</f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</row>
    <row r="203" spans="1:9" ht="15.75" thickBot="1">
      <c r="A203" s="18"/>
      <c r="B203" s="18"/>
      <c r="C203" s="4" t="s">
        <v>6</v>
      </c>
      <c r="D203" s="2">
        <f>SUM(E203:I203)</f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</row>
    <row r="204" spans="1:9" ht="15.75" thickBot="1">
      <c r="A204" s="16" t="s">
        <v>85</v>
      </c>
      <c r="B204" s="16" t="s">
        <v>36</v>
      </c>
      <c r="C204" s="4" t="s">
        <v>3</v>
      </c>
      <c r="D204" s="2">
        <f aca="true" t="shared" si="72" ref="D204:I204">D205+D206+D207+D208</f>
        <v>190877.2</v>
      </c>
      <c r="E204" s="2">
        <f t="shared" si="72"/>
        <v>26559</v>
      </c>
      <c r="F204" s="2">
        <f t="shared" si="72"/>
        <v>40611.7</v>
      </c>
      <c r="G204" s="2">
        <f t="shared" si="72"/>
        <v>41235.5</v>
      </c>
      <c r="H204" s="2">
        <f t="shared" si="72"/>
        <v>41235.5</v>
      </c>
      <c r="I204" s="2">
        <f t="shared" si="72"/>
        <v>41235.5</v>
      </c>
    </row>
    <row r="205" spans="1:9" ht="15.75" thickBot="1">
      <c r="A205" s="17"/>
      <c r="B205" s="17"/>
      <c r="C205" s="4" t="s">
        <v>4</v>
      </c>
      <c r="D205" s="2">
        <f>SUM(E205:I205)</f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</row>
    <row r="206" spans="1:9" ht="15.75" thickBot="1">
      <c r="A206" s="17"/>
      <c r="B206" s="17"/>
      <c r="C206" s="4" t="s">
        <v>5</v>
      </c>
      <c r="D206" s="2">
        <f>SUM(E206:I206)</f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</row>
    <row r="207" spans="1:9" ht="39" thickBot="1">
      <c r="A207" s="17"/>
      <c r="B207" s="17"/>
      <c r="C207" s="4" t="s">
        <v>21</v>
      </c>
      <c r="D207" s="2">
        <f>SUM(E207:I207)</f>
        <v>190877.2</v>
      </c>
      <c r="E207" s="4">
        <v>26559</v>
      </c>
      <c r="F207" s="4">
        <v>40611.7</v>
      </c>
      <c r="G207" s="4">
        <v>41235.5</v>
      </c>
      <c r="H207" s="4">
        <v>41235.5</v>
      </c>
      <c r="I207" s="4">
        <v>41235.5</v>
      </c>
    </row>
    <row r="208" spans="1:9" ht="15.75" thickBot="1">
      <c r="A208" s="18"/>
      <c r="B208" s="18"/>
      <c r="C208" s="4" t="s">
        <v>6</v>
      </c>
      <c r="D208" s="2">
        <f>SUM(E208:I208)</f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</row>
    <row r="209" spans="1:9" ht="15.75" thickBot="1">
      <c r="A209" s="16" t="s">
        <v>86</v>
      </c>
      <c r="B209" s="16" t="s">
        <v>90</v>
      </c>
      <c r="C209" s="4" t="s">
        <v>3</v>
      </c>
      <c r="D209" s="2">
        <f aca="true" t="shared" si="73" ref="D209:I209">D210+D211+D212+D213</f>
        <v>0</v>
      </c>
      <c r="E209" s="2">
        <f t="shared" si="73"/>
        <v>0</v>
      </c>
      <c r="F209" s="2">
        <f t="shared" si="73"/>
        <v>0</v>
      </c>
      <c r="G209" s="2">
        <f t="shared" si="73"/>
        <v>0</v>
      </c>
      <c r="H209" s="2">
        <f t="shared" si="73"/>
        <v>0</v>
      </c>
      <c r="I209" s="2">
        <f t="shared" si="73"/>
        <v>0</v>
      </c>
    </row>
    <row r="210" spans="1:9" ht="15.75" thickBot="1">
      <c r="A210" s="17"/>
      <c r="B210" s="17"/>
      <c r="C210" s="4" t="s">
        <v>4</v>
      </c>
      <c r="D210" s="2">
        <f>SUM(E210:I210)</f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</row>
    <row r="211" spans="1:9" ht="15.75" thickBot="1">
      <c r="A211" s="17"/>
      <c r="B211" s="17"/>
      <c r="C211" s="4" t="s">
        <v>5</v>
      </c>
      <c r="D211" s="2">
        <f>SUM(E211:I211)</f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</row>
    <row r="212" spans="1:9" ht="39" thickBot="1">
      <c r="A212" s="17"/>
      <c r="B212" s="17"/>
      <c r="C212" s="4" t="s">
        <v>21</v>
      </c>
      <c r="D212" s="2">
        <f>SUM(E212:I212)</f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</row>
    <row r="213" spans="1:9" ht="15.75" thickBot="1">
      <c r="A213" s="18"/>
      <c r="B213" s="18"/>
      <c r="C213" s="4" t="s">
        <v>6</v>
      </c>
      <c r="D213" s="2">
        <f>SUM(E213:I213)</f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</row>
    <row r="214" spans="1:9" ht="18" customHeight="1" thickBot="1">
      <c r="A214" s="16" t="s">
        <v>91</v>
      </c>
      <c r="B214" s="16" t="s">
        <v>92</v>
      </c>
      <c r="C214" s="4" t="s">
        <v>3</v>
      </c>
      <c r="D214" s="2">
        <f aca="true" t="shared" si="74" ref="D214:I214">D215+D216+D217+D218</f>
        <v>15045.2</v>
      </c>
      <c r="E214" s="2">
        <f t="shared" si="74"/>
        <v>15045.2</v>
      </c>
      <c r="F214" s="2">
        <f t="shared" si="74"/>
        <v>0</v>
      </c>
      <c r="G214" s="2">
        <f t="shared" si="74"/>
        <v>0</v>
      </c>
      <c r="H214" s="2">
        <f t="shared" si="74"/>
        <v>0</v>
      </c>
      <c r="I214" s="2">
        <f t="shared" si="74"/>
        <v>0</v>
      </c>
    </row>
    <row r="215" spans="1:9" ht="18" customHeight="1" thickBot="1">
      <c r="A215" s="17"/>
      <c r="B215" s="17"/>
      <c r="C215" s="4" t="s">
        <v>4</v>
      </c>
      <c r="D215" s="2">
        <f>SUM(E215:I215)</f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</row>
    <row r="216" spans="1:9" ht="18" customHeight="1" thickBot="1">
      <c r="A216" s="17"/>
      <c r="B216" s="17"/>
      <c r="C216" s="4" t="s">
        <v>5</v>
      </c>
      <c r="D216" s="2">
        <f>SUM(E216:I216)</f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</row>
    <row r="217" spans="1:9" ht="28.5" customHeight="1" thickBot="1">
      <c r="A217" s="17"/>
      <c r="B217" s="17"/>
      <c r="C217" s="4" t="s">
        <v>21</v>
      </c>
      <c r="D217" s="2">
        <f>SUM(E217:I217)</f>
        <v>15045.2</v>
      </c>
      <c r="E217" s="4">
        <v>15045.2</v>
      </c>
      <c r="F217" s="4">
        <v>0</v>
      </c>
      <c r="G217" s="4">
        <v>0</v>
      </c>
      <c r="H217" s="4">
        <v>0</v>
      </c>
      <c r="I217" s="4">
        <v>0</v>
      </c>
    </row>
    <row r="218" spans="1:9" ht="18" customHeight="1" thickBot="1">
      <c r="A218" s="18"/>
      <c r="B218" s="18"/>
      <c r="C218" s="4" t="s">
        <v>6</v>
      </c>
      <c r="D218" s="2">
        <f>SUM(E218:I218)</f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</row>
    <row r="219" spans="1:9" ht="18" customHeight="1" thickBot="1">
      <c r="A219" s="16" t="s">
        <v>93</v>
      </c>
      <c r="B219" s="16" t="s">
        <v>77</v>
      </c>
      <c r="C219" s="4" t="s">
        <v>3</v>
      </c>
      <c r="D219" s="2">
        <f aca="true" t="shared" si="75" ref="D219:I219">D220+D221+D222+D223</f>
        <v>0</v>
      </c>
      <c r="E219" s="2">
        <f t="shared" si="75"/>
        <v>0</v>
      </c>
      <c r="F219" s="2">
        <f t="shared" si="75"/>
        <v>0</v>
      </c>
      <c r="G219" s="2">
        <f t="shared" si="75"/>
        <v>0</v>
      </c>
      <c r="H219" s="2">
        <f t="shared" si="75"/>
        <v>0</v>
      </c>
      <c r="I219" s="2">
        <f t="shared" si="75"/>
        <v>0</v>
      </c>
    </row>
    <row r="220" spans="1:9" ht="18" customHeight="1" thickBot="1">
      <c r="A220" s="17"/>
      <c r="B220" s="17"/>
      <c r="C220" s="4" t="s">
        <v>4</v>
      </c>
      <c r="D220" s="2">
        <f aca="true" t="shared" si="76" ref="D220:I221">D225+D230</f>
        <v>0</v>
      </c>
      <c r="E220" s="2">
        <f t="shared" si="76"/>
        <v>0</v>
      </c>
      <c r="F220" s="2">
        <f t="shared" si="76"/>
        <v>0</v>
      </c>
      <c r="G220" s="2">
        <f t="shared" si="76"/>
        <v>0</v>
      </c>
      <c r="H220" s="2">
        <f t="shared" si="76"/>
        <v>0</v>
      </c>
      <c r="I220" s="2">
        <f t="shared" si="76"/>
        <v>0</v>
      </c>
    </row>
    <row r="221" spans="1:9" ht="18" customHeight="1" thickBot="1">
      <c r="A221" s="17"/>
      <c r="B221" s="17"/>
      <c r="C221" s="4" t="s">
        <v>5</v>
      </c>
      <c r="D221" s="2">
        <f t="shared" si="76"/>
        <v>0</v>
      </c>
      <c r="E221" s="2">
        <f t="shared" si="76"/>
        <v>0</v>
      </c>
      <c r="F221" s="2">
        <f t="shared" si="76"/>
        <v>0</v>
      </c>
      <c r="G221" s="2">
        <f t="shared" si="76"/>
        <v>0</v>
      </c>
      <c r="H221" s="2">
        <f t="shared" si="76"/>
        <v>0</v>
      </c>
      <c r="I221" s="2">
        <f t="shared" si="76"/>
        <v>0</v>
      </c>
    </row>
    <row r="222" spans="1:9" ht="28.5" customHeight="1" thickBot="1">
      <c r="A222" s="17"/>
      <c r="B222" s="17"/>
      <c r="C222" s="4" t="s">
        <v>21</v>
      </c>
      <c r="D222" s="2">
        <f aca="true" t="shared" si="77" ref="D222:I222">D227+D232</f>
        <v>0</v>
      </c>
      <c r="E222" s="2">
        <f t="shared" si="77"/>
        <v>0</v>
      </c>
      <c r="F222" s="2">
        <f t="shared" si="77"/>
        <v>0</v>
      </c>
      <c r="G222" s="2">
        <f t="shared" si="77"/>
        <v>0</v>
      </c>
      <c r="H222" s="2">
        <f t="shared" si="77"/>
        <v>0</v>
      </c>
      <c r="I222" s="2">
        <f t="shared" si="77"/>
        <v>0</v>
      </c>
    </row>
    <row r="223" spans="1:9" ht="18" customHeight="1" thickBot="1">
      <c r="A223" s="18"/>
      <c r="B223" s="18"/>
      <c r="C223" s="4" t="s">
        <v>6</v>
      </c>
      <c r="D223" s="2">
        <f aca="true" t="shared" si="78" ref="D223:I223">D228+D233</f>
        <v>0</v>
      </c>
      <c r="E223" s="2">
        <f t="shared" si="78"/>
        <v>0</v>
      </c>
      <c r="F223" s="2">
        <f t="shared" si="78"/>
        <v>0</v>
      </c>
      <c r="G223" s="2">
        <f t="shared" si="78"/>
        <v>0</v>
      </c>
      <c r="H223" s="2">
        <f t="shared" si="78"/>
        <v>0</v>
      </c>
      <c r="I223" s="2">
        <f t="shared" si="78"/>
        <v>0</v>
      </c>
    </row>
    <row r="224" spans="1:9" ht="15.75" thickBot="1">
      <c r="A224" s="16" t="s">
        <v>94</v>
      </c>
      <c r="B224" s="16" t="s">
        <v>54</v>
      </c>
      <c r="C224" s="4" t="s">
        <v>3</v>
      </c>
      <c r="D224" s="2">
        <f aca="true" t="shared" si="79" ref="D224:I224">D225+D226+D227+D228</f>
        <v>0</v>
      </c>
      <c r="E224" s="2">
        <f t="shared" si="79"/>
        <v>0</v>
      </c>
      <c r="F224" s="2">
        <f t="shared" si="79"/>
        <v>0</v>
      </c>
      <c r="G224" s="2">
        <f t="shared" si="79"/>
        <v>0</v>
      </c>
      <c r="H224" s="2">
        <f t="shared" si="79"/>
        <v>0</v>
      </c>
      <c r="I224" s="2">
        <f t="shared" si="79"/>
        <v>0</v>
      </c>
    </row>
    <row r="225" spans="1:9" ht="15.75" thickBot="1">
      <c r="A225" s="17"/>
      <c r="B225" s="17"/>
      <c r="C225" s="4" t="s">
        <v>4</v>
      </c>
      <c r="D225" s="2">
        <f>SUM(E225:I225)</f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</row>
    <row r="226" spans="1:9" ht="15.75" thickBot="1">
      <c r="A226" s="17"/>
      <c r="B226" s="17"/>
      <c r="C226" s="4" t="s">
        <v>5</v>
      </c>
      <c r="D226" s="2">
        <f>SUM(E226:I226)</f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</row>
    <row r="227" spans="1:9" ht="39" thickBot="1">
      <c r="A227" s="17"/>
      <c r="B227" s="17"/>
      <c r="C227" s="4" t="s">
        <v>21</v>
      </c>
      <c r="D227" s="2">
        <f>SUM(E227:I227)</f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</row>
    <row r="228" spans="1:9" ht="15.75" thickBot="1">
      <c r="A228" s="18"/>
      <c r="B228" s="18"/>
      <c r="C228" s="4" t="s">
        <v>6</v>
      </c>
      <c r="D228" s="2">
        <f>SUM(E228:I228)</f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</row>
    <row r="229" spans="1:9" ht="15.75" thickBot="1">
      <c r="A229" s="16" t="s">
        <v>95</v>
      </c>
      <c r="B229" s="16" t="s">
        <v>96</v>
      </c>
      <c r="C229" s="4" t="s">
        <v>3</v>
      </c>
      <c r="D229" s="2">
        <f aca="true" t="shared" si="80" ref="D229:I229">D230+D231+D232+D233</f>
        <v>0</v>
      </c>
      <c r="E229" s="2">
        <f t="shared" si="80"/>
        <v>0</v>
      </c>
      <c r="F229" s="2">
        <f t="shared" si="80"/>
        <v>0</v>
      </c>
      <c r="G229" s="2">
        <f t="shared" si="80"/>
        <v>0</v>
      </c>
      <c r="H229" s="2">
        <f t="shared" si="80"/>
        <v>0</v>
      </c>
      <c r="I229" s="2">
        <f t="shared" si="80"/>
        <v>0</v>
      </c>
    </row>
    <row r="230" spans="1:9" ht="15.75" thickBot="1">
      <c r="A230" s="17"/>
      <c r="B230" s="17"/>
      <c r="C230" s="4" t="s">
        <v>4</v>
      </c>
      <c r="D230" s="2">
        <f aca="true" t="shared" si="81" ref="D230:D238">SUM(E230:I230)</f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</row>
    <row r="231" spans="1:9" ht="15.75" thickBot="1">
      <c r="A231" s="17"/>
      <c r="B231" s="17"/>
      <c r="C231" s="4" t="s">
        <v>5</v>
      </c>
      <c r="D231" s="2">
        <f t="shared" si="81"/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</row>
    <row r="232" spans="1:9" ht="39" thickBot="1">
      <c r="A232" s="17"/>
      <c r="B232" s="17"/>
      <c r="C232" s="4" t="s">
        <v>21</v>
      </c>
      <c r="D232" s="2">
        <f t="shared" si="81"/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</row>
    <row r="233" spans="1:9" ht="15.75" thickBot="1">
      <c r="A233" s="18"/>
      <c r="B233" s="18"/>
      <c r="C233" s="4" t="s">
        <v>6</v>
      </c>
      <c r="D233" s="2">
        <f t="shared" si="81"/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</row>
    <row r="234" spans="1:9" ht="18" customHeight="1" thickBot="1">
      <c r="A234" s="16" t="s">
        <v>97</v>
      </c>
      <c r="B234" s="16" t="s">
        <v>98</v>
      </c>
      <c r="C234" s="4" t="s">
        <v>3</v>
      </c>
      <c r="D234" s="2">
        <f t="shared" si="81"/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</row>
    <row r="235" spans="1:9" ht="18" customHeight="1" thickBot="1">
      <c r="A235" s="17"/>
      <c r="B235" s="17"/>
      <c r="C235" s="4" t="s">
        <v>4</v>
      </c>
      <c r="D235" s="2">
        <f t="shared" si="81"/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</row>
    <row r="236" spans="1:9" ht="18" customHeight="1" thickBot="1">
      <c r="A236" s="17"/>
      <c r="B236" s="17"/>
      <c r="C236" s="4" t="s">
        <v>5</v>
      </c>
      <c r="D236" s="2">
        <f t="shared" si="81"/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</row>
    <row r="237" spans="1:9" ht="28.5" customHeight="1" thickBot="1">
      <c r="A237" s="17"/>
      <c r="B237" s="17"/>
      <c r="C237" s="4" t="s">
        <v>21</v>
      </c>
      <c r="D237" s="2">
        <f t="shared" si="81"/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</row>
    <row r="238" spans="1:9" ht="18" customHeight="1" thickBot="1">
      <c r="A238" s="18"/>
      <c r="B238" s="18"/>
      <c r="C238" s="4" t="s">
        <v>6</v>
      </c>
      <c r="D238" s="2">
        <f t="shared" si="81"/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</row>
    <row r="239" spans="1:9" ht="18" customHeight="1" thickBot="1">
      <c r="A239" s="13" t="s">
        <v>103</v>
      </c>
      <c r="B239" s="13" t="s">
        <v>104</v>
      </c>
      <c r="C239" s="7" t="s">
        <v>3</v>
      </c>
      <c r="D239" s="8">
        <f aca="true" t="shared" si="82" ref="D239:I239">D240+D241+D242+D243</f>
        <v>2159.1</v>
      </c>
      <c r="E239" s="8">
        <f t="shared" si="82"/>
        <v>595.1</v>
      </c>
      <c r="F239" s="8">
        <f t="shared" si="82"/>
        <v>379.6</v>
      </c>
      <c r="G239" s="8">
        <f t="shared" si="82"/>
        <v>394.8</v>
      </c>
      <c r="H239" s="8">
        <f t="shared" si="82"/>
        <v>394.8</v>
      </c>
      <c r="I239" s="8">
        <f t="shared" si="82"/>
        <v>394.8</v>
      </c>
    </row>
    <row r="240" spans="1:9" ht="18" customHeight="1" thickBot="1">
      <c r="A240" s="14"/>
      <c r="B240" s="14"/>
      <c r="C240" s="7" t="s">
        <v>4</v>
      </c>
      <c r="D240" s="8">
        <f aca="true" t="shared" si="83" ref="D240:I241">D245</f>
        <v>0</v>
      </c>
      <c r="E240" s="8">
        <f t="shared" si="83"/>
        <v>0</v>
      </c>
      <c r="F240" s="8">
        <f t="shared" si="83"/>
        <v>0</v>
      </c>
      <c r="G240" s="8">
        <f t="shared" si="83"/>
        <v>0</v>
      </c>
      <c r="H240" s="8">
        <f t="shared" si="83"/>
        <v>0</v>
      </c>
      <c r="I240" s="8">
        <f t="shared" si="83"/>
        <v>0</v>
      </c>
    </row>
    <row r="241" spans="1:9" ht="18" customHeight="1" thickBot="1">
      <c r="A241" s="14"/>
      <c r="B241" s="14"/>
      <c r="C241" s="7" t="s">
        <v>5</v>
      </c>
      <c r="D241" s="8">
        <f t="shared" si="83"/>
        <v>0</v>
      </c>
      <c r="E241" s="8">
        <f t="shared" si="83"/>
        <v>0</v>
      </c>
      <c r="F241" s="8">
        <f t="shared" si="83"/>
        <v>0</v>
      </c>
      <c r="G241" s="8">
        <f t="shared" si="83"/>
        <v>0</v>
      </c>
      <c r="H241" s="8">
        <f t="shared" si="83"/>
        <v>0</v>
      </c>
      <c r="I241" s="8">
        <f t="shared" si="83"/>
        <v>0</v>
      </c>
    </row>
    <row r="242" spans="1:9" ht="27" customHeight="1" thickBot="1">
      <c r="A242" s="14"/>
      <c r="B242" s="14"/>
      <c r="C242" s="7" t="s">
        <v>21</v>
      </c>
      <c r="D242" s="8">
        <f aca="true" t="shared" si="84" ref="D242:I242">D247</f>
        <v>2159.1</v>
      </c>
      <c r="E242" s="8">
        <f t="shared" si="84"/>
        <v>595.1</v>
      </c>
      <c r="F242" s="8">
        <f t="shared" si="84"/>
        <v>379.6</v>
      </c>
      <c r="G242" s="8">
        <f t="shared" si="84"/>
        <v>394.8</v>
      </c>
      <c r="H242" s="8">
        <f t="shared" si="84"/>
        <v>394.8</v>
      </c>
      <c r="I242" s="8">
        <f t="shared" si="84"/>
        <v>394.8</v>
      </c>
    </row>
    <row r="243" spans="1:9" ht="18" customHeight="1" thickBot="1">
      <c r="A243" s="15"/>
      <c r="B243" s="15"/>
      <c r="C243" s="7" t="s">
        <v>6</v>
      </c>
      <c r="D243" s="8">
        <f aca="true" t="shared" si="85" ref="D243:I243">D248</f>
        <v>0</v>
      </c>
      <c r="E243" s="8">
        <f t="shared" si="85"/>
        <v>0</v>
      </c>
      <c r="F243" s="8">
        <f t="shared" si="85"/>
        <v>0</v>
      </c>
      <c r="G243" s="8">
        <f t="shared" si="85"/>
        <v>0</v>
      </c>
      <c r="H243" s="8">
        <f t="shared" si="85"/>
        <v>0</v>
      </c>
      <c r="I243" s="8">
        <f t="shared" si="85"/>
        <v>0</v>
      </c>
    </row>
    <row r="244" spans="1:9" ht="18" customHeight="1" thickBot="1">
      <c r="A244" s="16" t="s">
        <v>105</v>
      </c>
      <c r="B244" s="16" t="s">
        <v>108</v>
      </c>
      <c r="C244" s="4" t="s">
        <v>3</v>
      </c>
      <c r="D244" s="2">
        <f aca="true" t="shared" si="86" ref="D244:I244">D245+D246+D247+D248</f>
        <v>2159.1</v>
      </c>
      <c r="E244" s="2">
        <f t="shared" si="86"/>
        <v>595.1</v>
      </c>
      <c r="F244" s="2">
        <f t="shared" si="86"/>
        <v>379.6</v>
      </c>
      <c r="G244" s="2">
        <f t="shared" si="86"/>
        <v>394.8</v>
      </c>
      <c r="H244" s="2">
        <f t="shared" si="86"/>
        <v>394.8</v>
      </c>
      <c r="I244" s="2">
        <f t="shared" si="86"/>
        <v>394.8</v>
      </c>
    </row>
    <row r="245" spans="1:9" ht="18" customHeight="1" thickBot="1">
      <c r="A245" s="17"/>
      <c r="B245" s="17"/>
      <c r="C245" s="4" t="s">
        <v>4</v>
      </c>
      <c r="D245" s="2">
        <f aca="true" t="shared" si="87" ref="D245:I246">D250+D255</f>
        <v>0</v>
      </c>
      <c r="E245" s="2">
        <f t="shared" si="87"/>
        <v>0</v>
      </c>
      <c r="F245" s="2">
        <f t="shared" si="87"/>
        <v>0</v>
      </c>
      <c r="G245" s="2">
        <f t="shared" si="87"/>
        <v>0</v>
      </c>
      <c r="H245" s="2">
        <f t="shared" si="87"/>
        <v>0</v>
      </c>
      <c r="I245" s="2">
        <f t="shared" si="87"/>
        <v>0</v>
      </c>
    </row>
    <row r="246" spans="1:9" ht="18" customHeight="1" thickBot="1">
      <c r="A246" s="17"/>
      <c r="B246" s="17"/>
      <c r="C246" s="4" t="s">
        <v>5</v>
      </c>
      <c r="D246" s="2">
        <f t="shared" si="87"/>
        <v>0</v>
      </c>
      <c r="E246" s="2">
        <f t="shared" si="87"/>
        <v>0</v>
      </c>
      <c r="F246" s="2">
        <f t="shared" si="87"/>
        <v>0</v>
      </c>
      <c r="G246" s="2">
        <f t="shared" si="87"/>
        <v>0</v>
      </c>
      <c r="H246" s="2">
        <f t="shared" si="87"/>
        <v>0</v>
      </c>
      <c r="I246" s="2">
        <f t="shared" si="87"/>
        <v>0</v>
      </c>
    </row>
    <row r="247" spans="1:9" ht="28.5" customHeight="1" thickBot="1">
      <c r="A247" s="17"/>
      <c r="B247" s="17"/>
      <c r="C247" s="4" t="s">
        <v>21</v>
      </c>
      <c r="D247" s="2">
        <f aca="true" t="shared" si="88" ref="D247:I247">D252+D257</f>
        <v>2159.1</v>
      </c>
      <c r="E247" s="2">
        <f t="shared" si="88"/>
        <v>595.1</v>
      </c>
      <c r="F247" s="2">
        <f t="shared" si="88"/>
        <v>379.6</v>
      </c>
      <c r="G247" s="2">
        <f t="shared" si="88"/>
        <v>394.8</v>
      </c>
      <c r="H247" s="2">
        <f t="shared" si="88"/>
        <v>394.8</v>
      </c>
      <c r="I247" s="2">
        <f t="shared" si="88"/>
        <v>394.8</v>
      </c>
    </row>
    <row r="248" spans="1:9" ht="18" customHeight="1" thickBot="1">
      <c r="A248" s="18"/>
      <c r="B248" s="18"/>
      <c r="C248" s="4" t="s">
        <v>6</v>
      </c>
      <c r="D248" s="2">
        <f aca="true" t="shared" si="89" ref="D248:I248">D253+D258</f>
        <v>0</v>
      </c>
      <c r="E248" s="2">
        <f t="shared" si="89"/>
        <v>0</v>
      </c>
      <c r="F248" s="2">
        <f t="shared" si="89"/>
        <v>0</v>
      </c>
      <c r="G248" s="2">
        <f t="shared" si="89"/>
        <v>0</v>
      </c>
      <c r="H248" s="2">
        <f t="shared" si="89"/>
        <v>0</v>
      </c>
      <c r="I248" s="2">
        <f t="shared" si="89"/>
        <v>0</v>
      </c>
    </row>
    <row r="249" spans="1:9" ht="15.75" thickBot="1">
      <c r="A249" s="16" t="s">
        <v>106</v>
      </c>
      <c r="B249" s="16" t="s">
        <v>109</v>
      </c>
      <c r="C249" s="4" t="s">
        <v>3</v>
      </c>
      <c r="D249" s="2">
        <f aca="true" t="shared" si="90" ref="D249:I249">D250+D251+D252+D253</f>
        <v>2159.1</v>
      </c>
      <c r="E249" s="2">
        <f t="shared" si="90"/>
        <v>595.1</v>
      </c>
      <c r="F249" s="2">
        <f t="shared" si="90"/>
        <v>379.6</v>
      </c>
      <c r="G249" s="2">
        <f t="shared" si="90"/>
        <v>394.8</v>
      </c>
      <c r="H249" s="2">
        <f t="shared" si="90"/>
        <v>394.8</v>
      </c>
      <c r="I249" s="2">
        <f t="shared" si="90"/>
        <v>394.8</v>
      </c>
    </row>
    <row r="250" spans="1:9" ht="15.75" thickBot="1">
      <c r="A250" s="17"/>
      <c r="B250" s="17"/>
      <c r="C250" s="4" t="s">
        <v>4</v>
      </c>
      <c r="D250" s="2">
        <f>SUM(E250:I250)</f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</row>
    <row r="251" spans="1:9" ht="15.75" thickBot="1">
      <c r="A251" s="17"/>
      <c r="B251" s="17"/>
      <c r="C251" s="4" t="s">
        <v>5</v>
      </c>
      <c r="D251" s="2">
        <f>SUM(E251:I251)</f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</row>
    <row r="252" spans="1:9" ht="39" thickBot="1">
      <c r="A252" s="17"/>
      <c r="B252" s="17"/>
      <c r="C252" s="4" t="s">
        <v>21</v>
      </c>
      <c r="D252" s="2">
        <f>SUM(E252:I252)</f>
        <v>2159.1</v>
      </c>
      <c r="E252" s="4">
        <v>595.1</v>
      </c>
      <c r="F252" s="4">
        <v>379.6</v>
      </c>
      <c r="G252" s="4">
        <v>394.8</v>
      </c>
      <c r="H252" s="4">
        <v>394.8</v>
      </c>
      <c r="I252" s="4">
        <v>394.8</v>
      </c>
    </row>
    <row r="253" spans="1:9" ht="15.75" thickBot="1">
      <c r="A253" s="18"/>
      <c r="B253" s="18"/>
      <c r="C253" s="4" t="s">
        <v>6</v>
      </c>
      <c r="D253" s="2">
        <f>SUM(E253:I253)</f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</row>
    <row r="254" spans="1:9" ht="15.75" thickBot="1">
      <c r="A254" s="16" t="s">
        <v>107</v>
      </c>
      <c r="B254" s="16" t="s">
        <v>110</v>
      </c>
      <c r="C254" s="4" t="s">
        <v>3</v>
      </c>
      <c r="D254" s="2">
        <f aca="true" t="shared" si="91" ref="D254:I254">D255+D256+D257+D258</f>
        <v>0</v>
      </c>
      <c r="E254" s="2">
        <f t="shared" si="91"/>
        <v>0</v>
      </c>
      <c r="F254" s="2">
        <f t="shared" si="91"/>
        <v>0</v>
      </c>
      <c r="G254" s="2">
        <f t="shared" si="91"/>
        <v>0</v>
      </c>
      <c r="H254" s="2">
        <f t="shared" si="91"/>
        <v>0</v>
      </c>
      <c r="I254" s="2">
        <f t="shared" si="91"/>
        <v>0</v>
      </c>
    </row>
    <row r="255" spans="1:9" ht="15.75" thickBot="1">
      <c r="A255" s="17"/>
      <c r="B255" s="17"/>
      <c r="C255" s="4" t="s">
        <v>4</v>
      </c>
      <c r="D255" s="2">
        <f>SUM(E255:I255)</f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</row>
    <row r="256" spans="1:9" ht="15.75" thickBot="1">
      <c r="A256" s="17"/>
      <c r="B256" s="17"/>
      <c r="C256" s="4" t="s">
        <v>5</v>
      </c>
      <c r="D256" s="2">
        <f>SUM(E256:I256)</f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</row>
    <row r="257" spans="1:9" ht="39" thickBot="1">
      <c r="A257" s="17"/>
      <c r="B257" s="17"/>
      <c r="C257" s="4" t="s">
        <v>21</v>
      </c>
      <c r="D257" s="2">
        <f>SUM(E257:I257)</f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</row>
    <row r="258" spans="1:9" ht="15.75" thickBot="1">
      <c r="A258" s="18"/>
      <c r="B258" s="18"/>
      <c r="C258" s="4" t="s">
        <v>6</v>
      </c>
      <c r="D258" s="2">
        <f>SUM(E258:I258)</f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</row>
    <row r="259" spans="1:9" ht="18" customHeight="1" thickBot="1">
      <c r="A259" s="13" t="s">
        <v>111</v>
      </c>
      <c r="B259" s="13" t="s">
        <v>116</v>
      </c>
      <c r="C259" s="7" t="s">
        <v>3</v>
      </c>
      <c r="D259" s="8">
        <f aca="true" t="shared" si="92" ref="D259:I259">D260+D261+D262+D263</f>
        <v>154788.80000000002</v>
      </c>
      <c r="E259" s="8">
        <f t="shared" si="92"/>
        <v>29770.9</v>
      </c>
      <c r="F259" s="8">
        <f t="shared" si="92"/>
        <v>30219.4</v>
      </c>
      <c r="G259" s="8">
        <f t="shared" si="92"/>
        <v>31599.5</v>
      </c>
      <c r="H259" s="8">
        <f t="shared" si="92"/>
        <v>31599.5</v>
      </c>
      <c r="I259" s="8">
        <f t="shared" si="92"/>
        <v>31599.5</v>
      </c>
    </row>
    <row r="260" spans="1:9" ht="18" customHeight="1" thickBot="1">
      <c r="A260" s="14"/>
      <c r="B260" s="14"/>
      <c r="C260" s="7" t="s">
        <v>4</v>
      </c>
      <c r="D260" s="8">
        <f aca="true" t="shared" si="93" ref="D260:I260">D265</f>
        <v>0</v>
      </c>
      <c r="E260" s="8">
        <f t="shared" si="93"/>
        <v>0</v>
      </c>
      <c r="F260" s="8">
        <f t="shared" si="93"/>
        <v>0</v>
      </c>
      <c r="G260" s="8">
        <f t="shared" si="93"/>
        <v>0</v>
      </c>
      <c r="H260" s="8">
        <f t="shared" si="93"/>
        <v>0</v>
      </c>
      <c r="I260" s="8">
        <f t="shared" si="93"/>
        <v>0</v>
      </c>
    </row>
    <row r="261" spans="1:9" ht="18" customHeight="1" thickBot="1">
      <c r="A261" s="14"/>
      <c r="B261" s="14"/>
      <c r="C261" s="7" t="s">
        <v>5</v>
      </c>
      <c r="D261" s="8">
        <f aca="true" t="shared" si="94" ref="D261:I261">D266</f>
        <v>48153</v>
      </c>
      <c r="E261" s="8">
        <f t="shared" si="94"/>
        <v>9820</v>
      </c>
      <c r="F261" s="8">
        <f t="shared" si="94"/>
        <v>9266</v>
      </c>
      <c r="G261" s="8">
        <f t="shared" si="94"/>
        <v>9689</v>
      </c>
      <c r="H261" s="8">
        <f t="shared" si="94"/>
        <v>9689</v>
      </c>
      <c r="I261" s="8">
        <f t="shared" si="94"/>
        <v>9689</v>
      </c>
    </row>
    <row r="262" spans="1:9" ht="27" customHeight="1" thickBot="1">
      <c r="A262" s="14"/>
      <c r="B262" s="14"/>
      <c r="C262" s="7" t="s">
        <v>21</v>
      </c>
      <c r="D262" s="8">
        <f aca="true" t="shared" si="95" ref="D262:I262">D267</f>
        <v>106635.80000000002</v>
      </c>
      <c r="E262" s="8">
        <f t="shared" si="95"/>
        <v>19950.9</v>
      </c>
      <c r="F262" s="8">
        <f t="shared" si="95"/>
        <v>20953.4</v>
      </c>
      <c r="G262" s="8">
        <f t="shared" si="95"/>
        <v>21910.5</v>
      </c>
      <c r="H262" s="8">
        <f t="shared" si="95"/>
        <v>21910.5</v>
      </c>
      <c r="I262" s="8">
        <f t="shared" si="95"/>
        <v>21910.5</v>
      </c>
    </row>
    <row r="263" spans="1:9" ht="18" customHeight="1" thickBot="1">
      <c r="A263" s="15"/>
      <c r="B263" s="15"/>
      <c r="C263" s="7" t="s">
        <v>6</v>
      </c>
      <c r="D263" s="8">
        <f aca="true" t="shared" si="96" ref="D263:I263">D268</f>
        <v>0</v>
      </c>
      <c r="E263" s="8">
        <f t="shared" si="96"/>
        <v>0</v>
      </c>
      <c r="F263" s="8">
        <f t="shared" si="96"/>
        <v>0</v>
      </c>
      <c r="G263" s="8">
        <f t="shared" si="96"/>
        <v>0</v>
      </c>
      <c r="H263" s="8">
        <f t="shared" si="96"/>
        <v>0</v>
      </c>
      <c r="I263" s="8">
        <f t="shared" si="96"/>
        <v>0</v>
      </c>
    </row>
    <row r="264" spans="1:9" ht="18" customHeight="1" thickBot="1">
      <c r="A264" s="16" t="s">
        <v>112</v>
      </c>
      <c r="B264" s="16" t="s">
        <v>117</v>
      </c>
      <c r="C264" s="4" t="s">
        <v>3</v>
      </c>
      <c r="D264" s="2">
        <f aca="true" t="shared" si="97" ref="D264:I264">D265+D266+D267+D268</f>
        <v>154788.80000000002</v>
      </c>
      <c r="E264" s="2">
        <f t="shared" si="97"/>
        <v>29770.9</v>
      </c>
      <c r="F264" s="2">
        <f t="shared" si="97"/>
        <v>30219.4</v>
      </c>
      <c r="G264" s="2">
        <f t="shared" si="97"/>
        <v>31599.5</v>
      </c>
      <c r="H264" s="2">
        <f t="shared" si="97"/>
        <v>31599.5</v>
      </c>
      <c r="I264" s="2">
        <f t="shared" si="97"/>
        <v>31599.5</v>
      </c>
    </row>
    <row r="265" spans="1:9" ht="18" customHeight="1" thickBot="1">
      <c r="A265" s="17"/>
      <c r="B265" s="17"/>
      <c r="C265" s="4" t="s">
        <v>4</v>
      </c>
      <c r="D265" s="2">
        <f aca="true" t="shared" si="98" ref="D265:I266">D270+D275+D280</f>
        <v>0</v>
      </c>
      <c r="E265" s="2">
        <f t="shared" si="98"/>
        <v>0</v>
      </c>
      <c r="F265" s="2">
        <f t="shared" si="98"/>
        <v>0</v>
      </c>
      <c r="G265" s="2">
        <f t="shared" si="98"/>
        <v>0</v>
      </c>
      <c r="H265" s="2">
        <f t="shared" si="98"/>
        <v>0</v>
      </c>
      <c r="I265" s="2">
        <f t="shared" si="98"/>
        <v>0</v>
      </c>
    </row>
    <row r="266" spans="1:9" ht="18" customHeight="1" thickBot="1">
      <c r="A266" s="17"/>
      <c r="B266" s="17"/>
      <c r="C266" s="4" t="s">
        <v>5</v>
      </c>
      <c r="D266" s="2">
        <f t="shared" si="98"/>
        <v>48153</v>
      </c>
      <c r="E266" s="2">
        <f t="shared" si="98"/>
        <v>9820</v>
      </c>
      <c r="F266" s="2">
        <f t="shared" si="98"/>
        <v>9266</v>
      </c>
      <c r="G266" s="2">
        <f t="shared" si="98"/>
        <v>9689</v>
      </c>
      <c r="H266" s="2">
        <f t="shared" si="98"/>
        <v>9689</v>
      </c>
      <c r="I266" s="2">
        <f t="shared" si="98"/>
        <v>9689</v>
      </c>
    </row>
    <row r="267" spans="1:9" ht="28.5" customHeight="1" thickBot="1">
      <c r="A267" s="17"/>
      <c r="B267" s="17"/>
      <c r="C267" s="4" t="s">
        <v>21</v>
      </c>
      <c r="D267" s="2">
        <f aca="true" t="shared" si="99" ref="D267:I267">D272+D277+D282</f>
        <v>106635.80000000002</v>
      </c>
      <c r="E267" s="2">
        <f t="shared" si="99"/>
        <v>19950.9</v>
      </c>
      <c r="F267" s="2">
        <f t="shared" si="99"/>
        <v>20953.4</v>
      </c>
      <c r="G267" s="2">
        <f t="shared" si="99"/>
        <v>21910.5</v>
      </c>
      <c r="H267" s="2">
        <f t="shared" si="99"/>
        <v>21910.5</v>
      </c>
      <c r="I267" s="2">
        <f t="shared" si="99"/>
        <v>21910.5</v>
      </c>
    </row>
    <row r="268" spans="1:9" ht="18" customHeight="1" thickBot="1">
      <c r="A268" s="18"/>
      <c r="B268" s="18"/>
      <c r="C268" s="4" t="s">
        <v>6</v>
      </c>
      <c r="D268" s="2">
        <f aca="true" t="shared" si="100" ref="D268:I268">D273+D278+D283</f>
        <v>0</v>
      </c>
      <c r="E268" s="2">
        <f t="shared" si="100"/>
        <v>0</v>
      </c>
      <c r="F268" s="2">
        <f t="shared" si="100"/>
        <v>0</v>
      </c>
      <c r="G268" s="2">
        <f t="shared" si="100"/>
        <v>0</v>
      </c>
      <c r="H268" s="2">
        <f t="shared" si="100"/>
        <v>0</v>
      </c>
      <c r="I268" s="2">
        <f t="shared" si="100"/>
        <v>0</v>
      </c>
    </row>
    <row r="269" spans="1:9" ht="15.75" thickBot="1">
      <c r="A269" s="16" t="s">
        <v>113</v>
      </c>
      <c r="B269" s="16" t="s">
        <v>118</v>
      </c>
      <c r="C269" s="4" t="s">
        <v>3</v>
      </c>
      <c r="D269" s="2">
        <f aca="true" t="shared" si="101" ref="D269:I269">D270+D271+D272+D273</f>
        <v>85145.20000000001</v>
      </c>
      <c r="E269" s="2">
        <f t="shared" si="101"/>
        <v>16230.6</v>
      </c>
      <c r="F269" s="2">
        <f t="shared" si="101"/>
        <v>16726.9</v>
      </c>
      <c r="G269" s="2">
        <f t="shared" si="101"/>
        <v>17395.9</v>
      </c>
      <c r="H269" s="2">
        <f t="shared" si="101"/>
        <v>17395.9</v>
      </c>
      <c r="I269" s="2">
        <f t="shared" si="101"/>
        <v>17395.9</v>
      </c>
    </row>
    <row r="270" spans="1:9" ht="15.75" thickBot="1">
      <c r="A270" s="17"/>
      <c r="B270" s="17"/>
      <c r="C270" s="4" t="s">
        <v>4</v>
      </c>
      <c r="D270" s="2">
        <f>SUM(E270:I270)</f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</row>
    <row r="271" spans="1:9" ht="15.75" thickBot="1">
      <c r="A271" s="17"/>
      <c r="B271" s="17"/>
      <c r="C271" s="4" t="s">
        <v>5</v>
      </c>
      <c r="D271" s="2">
        <f>SUM(E271:I271)</f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</row>
    <row r="272" spans="1:9" ht="39" thickBot="1">
      <c r="A272" s="17"/>
      <c r="B272" s="17"/>
      <c r="C272" s="4" t="s">
        <v>21</v>
      </c>
      <c r="D272" s="2">
        <f>SUM(E272:I272)</f>
        <v>85145.20000000001</v>
      </c>
      <c r="E272" s="4">
        <v>16230.6</v>
      </c>
      <c r="F272" s="4">
        <v>16726.9</v>
      </c>
      <c r="G272" s="4">
        <v>17395.9</v>
      </c>
      <c r="H272" s="4">
        <v>17395.9</v>
      </c>
      <c r="I272" s="4">
        <v>17395.9</v>
      </c>
    </row>
    <row r="273" spans="1:9" ht="15.75" thickBot="1">
      <c r="A273" s="18"/>
      <c r="B273" s="18"/>
      <c r="C273" s="4" t="s">
        <v>6</v>
      </c>
      <c r="D273" s="2">
        <f>SUM(E273:I273)</f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</row>
    <row r="274" spans="1:9" ht="15.75" thickBot="1">
      <c r="A274" s="16" t="s">
        <v>114</v>
      </c>
      <c r="B274" s="16" t="s">
        <v>119</v>
      </c>
      <c r="C274" s="4" t="s">
        <v>3</v>
      </c>
      <c r="D274" s="2">
        <f aca="true" t="shared" si="102" ref="D274:I274">D275+D276+D277+D278</f>
        <v>21490.6</v>
      </c>
      <c r="E274" s="2">
        <f t="shared" si="102"/>
        <v>3720.3</v>
      </c>
      <c r="F274" s="2">
        <f t="shared" si="102"/>
        <v>4226.5</v>
      </c>
      <c r="G274" s="2">
        <f t="shared" si="102"/>
        <v>4514.6</v>
      </c>
      <c r="H274" s="2">
        <f t="shared" si="102"/>
        <v>4514.6</v>
      </c>
      <c r="I274" s="2">
        <f t="shared" si="102"/>
        <v>4514.6</v>
      </c>
    </row>
    <row r="275" spans="1:9" ht="15.75" thickBot="1">
      <c r="A275" s="17"/>
      <c r="B275" s="17"/>
      <c r="C275" s="4" t="s">
        <v>4</v>
      </c>
      <c r="D275" s="2">
        <f>SUM(E275:I275)</f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</row>
    <row r="276" spans="1:9" ht="15.75" thickBot="1">
      <c r="A276" s="17"/>
      <c r="B276" s="17"/>
      <c r="C276" s="4" t="s">
        <v>5</v>
      </c>
      <c r="D276" s="2">
        <f>SUM(E276:I276)</f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</row>
    <row r="277" spans="1:9" ht="39" thickBot="1">
      <c r="A277" s="17"/>
      <c r="B277" s="17"/>
      <c r="C277" s="4" t="s">
        <v>21</v>
      </c>
      <c r="D277" s="2">
        <f>SUM(E277:I277)</f>
        <v>21490.6</v>
      </c>
      <c r="E277" s="4">
        <v>3720.3</v>
      </c>
      <c r="F277" s="4">
        <v>4226.5</v>
      </c>
      <c r="G277" s="4">
        <v>4514.6</v>
      </c>
      <c r="H277" s="4">
        <v>4514.6</v>
      </c>
      <c r="I277" s="4">
        <v>4514.6</v>
      </c>
    </row>
    <row r="278" spans="1:9" ht="15.75" thickBot="1">
      <c r="A278" s="18"/>
      <c r="B278" s="18"/>
      <c r="C278" s="4" t="s">
        <v>6</v>
      </c>
      <c r="D278" s="2">
        <f>SUM(E278:I278)</f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</row>
    <row r="279" spans="1:9" ht="20.25" customHeight="1" thickBot="1">
      <c r="A279" s="16" t="s">
        <v>115</v>
      </c>
      <c r="B279" s="16" t="s">
        <v>120</v>
      </c>
      <c r="C279" s="4" t="s">
        <v>3</v>
      </c>
      <c r="D279" s="2">
        <f aca="true" t="shared" si="103" ref="D279:I279">D280+D281+D282+D283</f>
        <v>48153</v>
      </c>
      <c r="E279" s="2">
        <f t="shared" si="103"/>
        <v>9820</v>
      </c>
      <c r="F279" s="2">
        <f t="shared" si="103"/>
        <v>9266</v>
      </c>
      <c r="G279" s="2">
        <f t="shared" si="103"/>
        <v>9689</v>
      </c>
      <c r="H279" s="2">
        <f t="shared" si="103"/>
        <v>9689</v>
      </c>
      <c r="I279" s="2">
        <f t="shared" si="103"/>
        <v>9689</v>
      </c>
    </row>
    <row r="280" spans="1:9" ht="20.25" customHeight="1" thickBot="1">
      <c r="A280" s="17"/>
      <c r="B280" s="17"/>
      <c r="C280" s="4" t="s">
        <v>4</v>
      </c>
      <c r="D280" s="2">
        <f>SUM(E280:I280)</f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</row>
    <row r="281" spans="1:9" ht="20.25" customHeight="1" thickBot="1">
      <c r="A281" s="17"/>
      <c r="B281" s="17"/>
      <c r="C281" s="4" t="s">
        <v>5</v>
      </c>
      <c r="D281" s="2">
        <f>SUM(E281:I281)</f>
        <v>48153</v>
      </c>
      <c r="E281" s="4">
        <v>9820</v>
      </c>
      <c r="F281" s="4">
        <v>9266</v>
      </c>
      <c r="G281" s="4">
        <v>9689</v>
      </c>
      <c r="H281" s="4">
        <v>9689</v>
      </c>
      <c r="I281" s="4">
        <v>9689</v>
      </c>
    </row>
    <row r="282" spans="1:9" ht="27" customHeight="1" thickBot="1">
      <c r="A282" s="17"/>
      <c r="B282" s="17"/>
      <c r="C282" s="4" t="s">
        <v>21</v>
      </c>
      <c r="D282" s="2">
        <f>SUM(E282:I282)</f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</row>
    <row r="283" spans="1:9" ht="20.25" customHeight="1" thickBot="1">
      <c r="A283" s="18"/>
      <c r="B283" s="18"/>
      <c r="C283" s="4" t="s">
        <v>6</v>
      </c>
      <c r="D283" s="2">
        <f>SUM(E283:I283)</f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</row>
  </sheetData>
  <sheetProtection/>
  <mergeCells count="117">
    <mergeCell ref="C10:C12"/>
    <mergeCell ref="E10:I10"/>
    <mergeCell ref="E11:I11"/>
    <mergeCell ref="D10:D12"/>
    <mergeCell ref="A39:A43"/>
    <mergeCell ref="B39:B43"/>
    <mergeCell ref="A29:A33"/>
    <mergeCell ref="B29:B33"/>
    <mergeCell ref="A10:A12"/>
    <mergeCell ref="B10:B12"/>
    <mergeCell ref="A14:A18"/>
    <mergeCell ref="B14:B18"/>
    <mergeCell ref="A64:A68"/>
    <mergeCell ref="B64:B68"/>
    <mergeCell ref="A49:A53"/>
    <mergeCell ref="B49:B53"/>
    <mergeCell ref="B19:B23"/>
    <mergeCell ref="A24:A28"/>
    <mergeCell ref="B24:B28"/>
    <mergeCell ref="A19:A23"/>
    <mergeCell ref="A34:A38"/>
    <mergeCell ref="B34:B38"/>
    <mergeCell ref="A54:A58"/>
    <mergeCell ref="B54:B58"/>
    <mergeCell ref="A44:A48"/>
    <mergeCell ref="B44:B48"/>
    <mergeCell ref="A59:A63"/>
    <mergeCell ref="B59:B63"/>
    <mergeCell ref="A89:A93"/>
    <mergeCell ref="B89:B93"/>
    <mergeCell ref="A69:A73"/>
    <mergeCell ref="B69:B73"/>
    <mergeCell ref="A74:A78"/>
    <mergeCell ref="B74:B78"/>
    <mergeCell ref="A84:A88"/>
    <mergeCell ref="B84:B88"/>
    <mergeCell ref="A79:A83"/>
    <mergeCell ref="B79:B83"/>
    <mergeCell ref="A94:A98"/>
    <mergeCell ref="B94:B98"/>
    <mergeCell ref="A99:A103"/>
    <mergeCell ref="B99:B103"/>
    <mergeCell ref="A104:A108"/>
    <mergeCell ref="B104:B108"/>
    <mergeCell ref="A114:A118"/>
    <mergeCell ref="B114:B118"/>
    <mergeCell ref="A119:A123"/>
    <mergeCell ref="B119:B123"/>
    <mergeCell ref="A109:A113"/>
    <mergeCell ref="B109:B113"/>
    <mergeCell ref="A134:A138"/>
    <mergeCell ref="B134:B138"/>
    <mergeCell ref="A139:A143"/>
    <mergeCell ref="B139:B143"/>
    <mergeCell ref="A124:A128"/>
    <mergeCell ref="B124:B128"/>
    <mergeCell ref="A129:A133"/>
    <mergeCell ref="B129:B133"/>
    <mergeCell ref="B169:B173"/>
    <mergeCell ref="A159:A163"/>
    <mergeCell ref="B159:B163"/>
    <mergeCell ref="A164:A168"/>
    <mergeCell ref="B164:B168"/>
    <mergeCell ref="A144:A148"/>
    <mergeCell ref="B144:B148"/>
    <mergeCell ref="A149:A153"/>
    <mergeCell ref="B149:B153"/>
    <mergeCell ref="B199:B203"/>
    <mergeCell ref="A184:A188"/>
    <mergeCell ref="B184:B188"/>
    <mergeCell ref="A179:A183"/>
    <mergeCell ref="B179:B183"/>
    <mergeCell ref="A154:A158"/>
    <mergeCell ref="B154:B158"/>
    <mergeCell ref="A174:A178"/>
    <mergeCell ref="B174:B178"/>
    <mergeCell ref="A169:A173"/>
    <mergeCell ref="A219:A223"/>
    <mergeCell ref="A189:A193"/>
    <mergeCell ref="B189:B193"/>
    <mergeCell ref="A209:A213"/>
    <mergeCell ref="B209:B213"/>
    <mergeCell ref="A194:A198"/>
    <mergeCell ref="B194:B198"/>
    <mergeCell ref="A204:A208"/>
    <mergeCell ref="B204:B208"/>
    <mergeCell ref="A199:A203"/>
    <mergeCell ref="A239:A243"/>
    <mergeCell ref="A254:A258"/>
    <mergeCell ref="A214:A218"/>
    <mergeCell ref="B214:B218"/>
    <mergeCell ref="A229:A233"/>
    <mergeCell ref="B229:B233"/>
    <mergeCell ref="B219:B223"/>
    <mergeCell ref="A224:A228"/>
    <mergeCell ref="B224:B228"/>
    <mergeCell ref="B254:B258"/>
    <mergeCell ref="A279:A283"/>
    <mergeCell ref="B279:B283"/>
    <mergeCell ref="A269:A273"/>
    <mergeCell ref="B269:B273"/>
    <mergeCell ref="A9:I9"/>
    <mergeCell ref="A259:A263"/>
    <mergeCell ref="B259:B263"/>
    <mergeCell ref="A264:A268"/>
    <mergeCell ref="B264:B268"/>
    <mergeCell ref="A249:A253"/>
    <mergeCell ref="B239:B243"/>
    <mergeCell ref="A234:A238"/>
    <mergeCell ref="B249:B253"/>
    <mergeCell ref="C1:H3"/>
    <mergeCell ref="C5:G7"/>
    <mergeCell ref="A274:A278"/>
    <mergeCell ref="B274:B278"/>
    <mergeCell ref="B234:B238"/>
    <mergeCell ref="A244:A248"/>
    <mergeCell ref="B244:B248"/>
  </mergeCells>
  <printOptions/>
  <pageMargins left="0.7559055118110236" right="0.7874015748031497" top="1.1811023622047245" bottom="0.3937007874015748" header="0.5118110236220472" footer="0.5118110236220472"/>
  <pageSetup fitToHeight="15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0"/>
  <sheetViews>
    <sheetView tabSelected="1" zoomScalePageLayoutView="0" workbookViewId="0" topLeftCell="A1">
      <selection activeCell="B217" sqref="B217:B220"/>
    </sheetView>
  </sheetViews>
  <sheetFormatPr defaultColWidth="9.140625" defaultRowHeight="15"/>
  <cols>
    <col min="1" max="1" width="20.8515625" style="0" customWidth="1"/>
    <col min="2" max="2" width="33.57421875" style="0" customWidth="1"/>
    <col min="3" max="3" width="35.421875" style="0" customWidth="1"/>
    <col min="4" max="4" width="6.57421875" style="0" customWidth="1"/>
    <col min="5" max="7" width="4.8515625" style="0" customWidth="1"/>
    <col min="8" max="8" width="11.57421875" style="0" customWidth="1"/>
  </cols>
  <sheetData>
    <row r="1" spans="1:14" s="1" customFormat="1" ht="37.5" customHeight="1" thickBot="1">
      <c r="A1" s="22" t="s">
        <v>133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9"/>
    </row>
    <row r="2" spans="1:14" ht="98.25" customHeight="1" thickBot="1">
      <c r="A2" s="26" t="s">
        <v>0</v>
      </c>
      <c r="B2" s="26" t="s">
        <v>16</v>
      </c>
      <c r="C2" s="26" t="s">
        <v>8</v>
      </c>
      <c r="D2" s="32" t="s">
        <v>9</v>
      </c>
      <c r="E2" s="33"/>
      <c r="F2" s="33"/>
      <c r="G2" s="34"/>
      <c r="H2" s="26" t="s">
        <v>7</v>
      </c>
      <c r="I2" s="29" t="s">
        <v>1</v>
      </c>
      <c r="J2" s="30"/>
      <c r="K2" s="30"/>
      <c r="L2" s="30"/>
      <c r="M2" s="31"/>
      <c r="N2" s="26" t="s">
        <v>121</v>
      </c>
    </row>
    <row r="3" spans="1:14" ht="26.25" customHeight="1" thickBot="1">
      <c r="A3" s="28"/>
      <c r="B3" s="28"/>
      <c r="C3" s="28"/>
      <c r="D3" s="35"/>
      <c r="E3" s="36"/>
      <c r="F3" s="36"/>
      <c r="G3" s="37"/>
      <c r="H3" s="28"/>
      <c r="I3" s="2">
        <v>2021</v>
      </c>
      <c r="J3" s="2">
        <v>2022</v>
      </c>
      <c r="K3" s="2">
        <v>2023</v>
      </c>
      <c r="L3" s="2">
        <v>2024</v>
      </c>
      <c r="M3" s="2">
        <v>2025</v>
      </c>
      <c r="N3" s="28"/>
    </row>
    <row r="4" spans="1:14" ht="15.75" thickBo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</row>
    <row r="5" spans="1:14" ht="18" customHeight="1" thickBot="1">
      <c r="A5" s="23" t="s">
        <v>2</v>
      </c>
      <c r="B5" s="23" t="s">
        <v>20</v>
      </c>
      <c r="C5" s="5" t="s">
        <v>10</v>
      </c>
      <c r="D5" s="10" t="s">
        <v>11</v>
      </c>
      <c r="E5" s="10" t="s">
        <v>11</v>
      </c>
      <c r="F5" s="10" t="s">
        <v>11</v>
      </c>
      <c r="G5" s="10" t="s">
        <v>11</v>
      </c>
      <c r="H5" s="6">
        <f aca="true" t="shared" si="0" ref="H5:M5">H6+H7+H8</f>
        <v>3497014.2</v>
      </c>
      <c r="I5" s="6">
        <f t="shared" si="0"/>
        <v>829721.8999999999</v>
      </c>
      <c r="J5" s="6">
        <f t="shared" si="0"/>
        <v>770463.4000000001</v>
      </c>
      <c r="K5" s="6">
        <f t="shared" si="0"/>
        <v>668292.3</v>
      </c>
      <c r="L5" s="6">
        <f t="shared" si="0"/>
        <v>614268.3</v>
      </c>
      <c r="M5" s="6">
        <f t="shared" si="0"/>
        <v>614268.3</v>
      </c>
      <c r="N5" s="11"/>
    </row>
    <row r="6" spans="1:14" ht="27" customHeight="1" thickBot="1">
      <c r="A6" s="24"/>
      <c r="B6" s="24"/>
      <c r="C6" s="5" t="s">
        <v>13</v>
      </c>
      <c r="D6" s="10">
        <v>871</v>
      </c>
      <c r="E6" s="10" t="s">
        <v>11</v>
      </c>
      <c r="F6" s="10" t="s">
        <v>11</v>
      </c>
      <c r="G6" s="10" t="s">
        <v>11</v>
      </c>
      <c r="H6" s="6">
        <f aca="true" t="shared" si="1" ref="H6:M8">H10+H74+H146+H186+H202</f>
        <v>3001882.9</v>
      </c>
      <c r="I6" s="6">
        <f>I10+I74+I146+I186+I202</f>
        <v>608862.7</v>
      </c>
      <c r="J6" s="6">
        <f t="shared" si="1"/>
        <v>611982.3</v>
      </c>
      <c r="K6" s="6">
        <f t="shared" si="1"/>
        <v>599741.3</v>
      </c>
      <c r="L6" s="6">
        <f t="shared" si="1"/>
        <v>590648.3</v>
      </c>
      <c r="M6" s="6">
        <f t="shared" si="1"/>
        <v>590648.3</v>
      </c>
      <c r="N6" s="11"/>
    </row>
    <row r="7" spans="1:14" ht="40.5" customHeight="1" thickBot="1">
      <c r="A7" s="24"/>
      <c r="B7" s="24"/>
      <c r="C7" s="5" t="s">
        <v>134</v>
      </c>
      <c r="D7" s="10">
        <v>872</v>
      </c>
      <c r="E7" s="10" t="s">
        <v>11</v>
      </c>
      <c r="F7" s="10" t="s">
        <v>11</v>
      </c>
      <c r="G7" s="10" t="s">
        <v>11</v>
      </c>
      <c r="H7" s="6">
        <f t="shared" si="1"/>
        <v>117867.7</v>
      </c>
      <c r="I7" s="6">
        <f t="shared" si="1"/>
        <v>23813.9</v>
      </c>
      <c r="J7" s="6">
        <f t="shared" si="1"/>
        <v>23193.8</v>
      </c>
      <c r="K7" s="6">
        <f t="shared" si="1"/>
        <v>23620</v>
      </c>
      <c r="L7" s="6">
        <f t="shared" si="1"/>
        <v>23620</v>
      </c>
      <c r="M7" s="6">
        <f t="shared" si="1"/>
        <v>23620</v>
      </c>
      <c r="N7" s="11"/>
    </row>
    <row r="8" spans="1:14" ht="43.5" customHeight="1" thickBot="1">
      <c r="A8" s="24"/>
      <c r="B8" s="24"/>
      <c r="C8" s="5" t="s">
        <v>15</v>
      </c>
      <c r="D8" s="10">
        <v>917</v>
      </c>
      <c r="E8" s="10" t="s">
        <v>11</v>
      </c>
      <c r="F8" s="10" t="s">
        <v>11</v>
      </c>
      <c r="G8" s="10" t="s">
        <v>11</v>
      </c>
      <c r="H8" s="6">
        <f t="shared" si="1"/>
        <v>377263.6000000001</v>
      </c>
      <c r="I8" s="6">
        <f t="shared" si="1"/>
        <v>197045.3</v>
      </c>
      <c r="J8" s="6">
        <f t="shared" si="1"/>
        <v>135287.3</v>
      </c>
      <c r="K8" s="6">
        <f t="shared" si="1"/>
        <v>44931</v>
      </c>
      <c r="L8" s="6">
        <f t="shared" si="1"/>
        <v>0</v>
      </c>
      <c r="M8" s="6">
        <f t="shared" si="1"/>
        <v>0</v>
      </c>
      <c r="N8" s="11"/>
    </row>
    <row r="9" spans="1:14" ht="18" customHeight="1" thickBot="1">
      <c r="A9" s="13" t="s">
        <v>34</v>
      </c>
      <c r="B9" s="13" t="s">
        <v>22</v>
      </c>
      <c r="C9" s="7" t="s">
        <v>12</v>
      </c>
      <c r="D9" s="10" t="s">
        <v>11</v>
      </c>
      <c r="E9" s="10" t="s">
        <v>11</v>
      </c>
      <c r="F9" s="10" t="s">
        <v>11</v>
      </c>
      <c r="G9" s="10" t="s">
        <v>11</v>
      </c>
      <c r="H9" s="8">
        <f aca="true" t="shared" si="2" ref="H9:M9">H10+H11+H12</f>
        <v>631808.6</v>
      </c>
      <c r="I9" s="8">
        <f t="shared" si="2"/>
        <v>113051.9</v>
      </c>
      <c r="J9" s="8">
        <f t="shared" si="2"/>
        <v>123126.3</v>
      </c>
      <c r="K9" s="8">
        <f t="shared" si="2"/>
        <v>151876.8</v>
      </c>
      <c r="L9" s="8">
        <f t="shared" si="2"/>
        <v>121876.79999999999</v>
      </c>
      <c r="M9" s="8">
        <f t="shared" si="2"/>
        <v>121876.79999999999</v>
      </c>
      <c r="N9" s="11"/>
    </row>
    <row r="10" spans="1:14" ht="27.75" customHeight="1" thickBot="1">
      <c r="A10" s="14"/>
      <c r="B10" s="14"/>
      <c r="C10" s="7" t="s">
        <v>13</v>
      </c>
      <c r="D10" s="10">
        <v>871</v>
      </c>
      <c r="E10" s="10" t="s">
        <v>11</v>
      </c>
      <c r="F10" s="10" t="s">
        <v>11</v>
      </c>
      <c r="G10" s="10" t="s">
        <v>11</v>
      </c>
      <c r="H10" s="8">
        <f aca="true" t="shared" si="3" ref="H10:M12">H14+H30+H38+H46</f>
        <v>601570.7</v>
      </c>
      <c r="I10" s="8">
        <f>I14+I30+I38+I46</f>
        <v>112814</v>
      </c>
      <c r="J10" s="8">
        <f t="shared" si="3"/>
        <v>123126.3</v>
      </c>
      <c r="K10" s="8">
        <f t="shared" si="3"/>
        <v>121876.79999999999</v>
      </c>
      <c r="L10" s="8">
        <f t="shared" si="3"/>
        <v>121876.79999999999</v>
      </c>
      <c r="M10" s="8">
        <f t="shared" si="3"/>
        <v>121876.79999999999</v>
      </c>
      <c r="N10" s="11"/>
    </row>
    <row r="11" spans="1:14" ht="48.75" customHeight="1" thickBot="1">
      <c r="A11" s="14"/>
      <c r="B11" s="14"/>
      <c r="C11" s="7" t="s">
        <v>135</v>
      </c>
      <c r="D11" s="10">
        <v>872</v>
      </c>
      <c r="E11" s="10" t="s">
        <v>11</v>
      </c>
      <c r="F11" s="10" t="s">
        <v>11</v>
      </c>
      <c r="G11" s="10" t="s">
        <v>11</v>
      </c>
      <c r="H11" s="8">
        <f t="shared" si="3"/>
        <v>0</v>
      </c>
      <c r="I11" s="8">
        <f>I15+I31+I39+I47</f>
        <v>0</v>
      </c>
      <c r="J11" s="8">
        <f t="shared" si="3"/>
        <v>0</v>
      </c>
      <c r="K11" s="8">
        <f t="shared" si="3"/>
        <v>0</v>
      </c>
      <c r="L11" s="8">
        <f t="shared" si="3"/>
        <v>0</v>
      </c>
      <c r="M11" s="8">
        <f t="shared" si="3"/>
        <v>0</v>
      </c>
      <c r="N11" s="11"/>
    </row>
    <row r="12" spans="1:14" ht="40.5" customHeight="1" thickBot="1">
      <c r="A12" s="14"/>
      <c r="B12" s="14"/>
      <c r="C12" s="7" t="s">
        <v>15</v>
      </c>
      <c r="D12" s="10">
        <v>917</v>
      </c>
      <c r="E12" s="10" t="s">
        <v>11</v>
      </c>
      <c r="F12" s="10" t="s">
        <v>11</v>
      </c>
      <c r="G12" s="10" t="s">
        <v>11</v>
      </c>
      <c r="H12" s="8">
        <f t="shared" si="3"/>
        <v>30237.9</v>
      </c>
      <c r="I12" s="8">
        <f t="shared" si="3"/>
        <v>237.9</v>
      </c>
      <c r="J12" s="8">
        <f t="shared" si="3"/>
        <v>0</v>
      </c>
      <c r="K12" s="8">
        <f t="shared" si="3"/>
        <v>30000</v>
      </c>
      <c r="L12" s="8">
        <f t="shared" si="3"/>
        <v>0</v>
      </c>
      <c r="M12" s="8">
        <f t="shared" si="3"/>
        <v>0</v>
      </c>
      <c r="N12" s="11"/>
    </row>
    <row r="13" spans="1:14" ht="18" customHeight="1" thickBot="1">
      <c r="A13" s="16" t="s">
        <v>23</v>
      </c>
      <c r="B13" s="16" t="s">
        <v>24</v>
      </c>
      <c r="C13" s="4" t="s">
        <v>12</v>
      </c>
      <c r="D13" s="10" t="s">
        <v>11</v>
      </c>
      <c r="E13" s="10" t="s">
        <v>11</v>
      </c>
      <c r="F13" s="10" t="s">
        <v>11</v>
      </c>
      <c r="G13" s="10" t="s">
        <v>11</v>
      </c>
      <c r="H13" s="2">
        <f aca="true" t="shared" si="4" ref="H13:M13">H14+H15+H16</f>
        <v>582898.6</v>
      </c>
      <c r="I13" s="2">
        <f t="shared" si="4"/>
        <v>109269.9</v>
      </c>
      <c r="J13" s="2">
        <f t="shared" si="4"/>
        <v>119344.3</v>
      </c>
      <c r="K13" s="2">
        <f t="shared" si="4"/>
        <v>118094.79999999999</v>
      </c>
      <c r="L13" s="2">
        <f t="shared" si="4"/>
        <v>118094.79999999999</v>
      </c>
      <c r="M13" s="2">
        <f t="shared" si="4"/>
        <v>118094.79999999999</v>
      </c>
      <c r="N13" s="11"/>
    </row>
    <row r="14" spans="1:14" ht="27.75" customHeight="1" thickBot="1">
      <c r="A14" s="17"/>
      <c r="B14" s="17"/>
      <c r="C14" s="4" t="s">
        <v>13</v>
      </c>
      <c r="D14" s="10">
        <v>871</v>
      </c>
      <c r="E14" s="10" t="s">
        <v>11</v>
      </c>
      <c r="F14" s="10" t="s">
        <v>11</v>
      </c>
      <c r="G14" s="10" t="s">
        <v>11</v>
      </c>
      <c r="H14" s="2">
        <f aca="true" t="shared" si="5" ref="H14:M16">H18+H22+H26</f>
        <v>582660.7</v>
      </c>
      <c r="I14" s="4">
        <f t="shared" si="5"/>
        <v>109032</v>
      </c>
      <c r="J14" s="4">
        <f t="shared" si="5"/>
        <v>119344.3</v>
      </c>
      <c r="K14" s="4">
        <f t="shared" si="5"/>
        <v>118094.79999999999</v>
      </c>
      <c r="L14" s="4">
        <f t="shared" si="5"/>
        <v>118094.79999999999</v>
      </c>
      <c r="M14" s="4">
        <f t="shared" si="5"/>
        <v>118094.79999999999</v>
      </c>
      <c r="N14" s="11"/>
    </row>
    <row r="15" spans="1:14" ht="39.75" customHeight="1" thickBot="1">
      <c r="A15" s="17"/>
      <c r="B15" s="17"/>
      <c r="C15" s="4" t="s">
        <v>135</v>
      </c>
      <c r="D15" s="10">
        <v>872</v>
      </c>
      <c r="E15" s="10" t="s">
        <v>11</v>
      </c>
      <c r="F15" s="10" t="s">
        <v>11</v>
      </c>
      <c r="G15" s="10" t="s">
        <v>11</v>
      </c>
      <c r="H15" s="2">
        <f t="shared" si="5"/>
        <v>0</v>
      </c>
      <c r="I15" s="4">
        <f t="shared" si="5"/>
        <v>0</v>
      </c>
      <c r="J15" s="4">
        <f t="shared" si="5"/>
        <v>0</v>
      </c>
      <c r="K15" s="4">
        <f t="shared" si="5"/>
        <v>0</v>
      </c>
      <c r="L15" s="4">
        <f t="shared" si="5"/>
        <v>0</v>
      </c>
      <c r="M15" s="4">
        <f t="shared" si="5"/>
        <v>0</v>
      </c>
      <c r="N15" s="11"/>
    </row>
    <row r="16" spans="1:14" ht="42" customHeight="1" thickBot="1">
      <c r="A16" s="17"/>
      <c r="B16" s="17"/>
      <c r="C16" s="4" t="s">
        <v>15</v>
      </c>
      <c r="D16" s="10">
        <v>917</v>
      </c>
      <c r="E16" s="10" t="s">
        <v>11</v>
      </c>
      <c r="F16" s="10" t="s">
        <v>11</v>
      </c>
      <c r="G16" s="10" t="s">
        <v>11</v>
      </c>
      <c r="H16" s="2">
        <f t="shared" si="5"/>
        <v>237.9</v>
      </c>
      <c r="I16" s="4">
        <f t="shared" si="5"/>
        <v>237.9</v>
      </c>
      <c r="J16" s="4">
        <f t="shared" si="5"/>
        <v>0</v>
      </c>
      <c r="K16" s="4">
        <f t="shared" si="5"/>
        <v>0</v>
      </c>
      <c r="L16" s="4">
        <f t="shared" si="5"/>
        <v>0</v>
      </c>
      <c r="M16" s="4">
        <f t="shared" si="5"/>
        <v>0</v>
      </c>
      <c r="N16" s="11"/>
    </row>
    <row r="17" spans="1:14" ht="15.75" thickBot="1">
      <c r="A17" s="16" t="s">
        <v>35</v>
      </c>
      <c r="B17" s="16" t="s">
        <v>36</v>
      </c>
      <c r="C17" s="4" t="s">
        <v>12</v>
      </c>
      <c r="D17" s="10" t="s">
        <v>11</v>
      </c>
      <c r="E17" s="10" t="s">
        <v>11</v>
      </c>
      <c r="F17" s="10" t="s">
        <v>11</v>
      </c>
      <c r="G17" s="10" t="s">
        <v>11</v>
      </c>
      <c r="H17" s="2">
        <f aca="true" t="shared" si="6" ref="H17:M17">H18+H19+H20</f>
        <v>123798.4</v>
      </c>
      <c r="I17" s="2">
        <f t="shared" si="6"/>
        <v>50000.9</v>
      </c>
      <c r="J17" s="2">
        <f t="shared" si="6"/>
        <v>18189.8</v>
      </c>
      <c r="K17" s="2">
        <f t="shared" si="6"/>
        <v>18535.9</v>
      </c>
      <c r="L17" s="2">
        <f t="shared" si="6"/>
        <v>18535.9</v>
      </c>
      <c r="M17" s="2">
        <f t="shared" si="6"/>
        <v>18535.9</v>
      </c>
      <c r="N17" s="11"/>
    </row>
    <row r="18" spans="1:14" ht="26.25" thickBot="1">
      <c r="A18" s="17"/>
      <c r="B18" s="17"/>
      <c r="C18" s="4" t="s">
        <v>13</v>
      </c>
      <c r="D18" s="10">
        <v>871</v>
      </c>
      <c r="E18" s="10" t="s">
        <v>11</v>
      </c>
      <c r="F18" s="10" t="s">
        <v>11</v>
      </c>
      <c r="G18" s="10" t="s">
        <v>11</v>
      </c>
      <c r="H18" s="2">
        <f>SUM(I18:M18)</f>
        <v>123560.5</v>
      </c>
      <c r="I18" s="4">
        <v>49763</v>
      </c>
      <c r="J18" s="4">
        <v>18189.8</v>
      </c>
      <c r="K18" s="4">
        <v>18535.9</v>
      </c>
      <c r="L18" s="4">
        <v>18535.9</v>
      </c>
      <c r="M18" s="4">
        <v>18535.9</v>
      </c>
      <c r="N18" s="11"/>
    </row>
    <row r="19" spans="1:14" ht="39" thickBot="1">
      <c r="A19" s="17"/>
      <c r="B19" s="17"/>
      <c r="C19" s="4" t="s">
        <v>135</v>
      </c>
      <c r="D19" s="10">
        <v>872</v>
      </c>
      <c r="E19" s="10" t="s">
        <v>11</v>
      </c>
      <c r="F19" s="10" t="s">
        <v>11</v>
      </c>
      <c r="G19" s="10" t="s">
        <v>11</v>
      </c>
      <c r="H19" s="2">
        <f>SUM(I19:M19)</f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11"/>
    </row>
    <row r="20" spans="1:14" ht="39" thickBot="1">
      <c r="A20" s="17"/>
      <c r="B20" s="17"/>
      <c r="C20" s="4" t="s">
        <v>15</v>
      </c>
      <c r="D20" s="10">
        <v>917</v>
      </c>
      <c r="E20" s="10" t="s">
        <v>11</v>
      </c>
      <c r="F20" s="10" t="s">
        <v>11</v>
      </c>
      <c r="G20" s="10" t="s">
        <v>11</v>
      </c>
      <c r="H20" s="2">
        <f>SUM(I20:M20)</f>
        <v>237.9</v>
      </c>
      <c r="I20" s="4">
        <v>237.9</v>
      </c>
      <c r="J20" s="4">
        <v>0</v>
      </c>
      <c r="K20" s="4">
        <v>0</v>
      </c>
      <c r="L20" s="4">
        <v>0</v>
      </c>
      <c r="M20" s="4">
        <v>0</v>
      </c>
      <c r="N20" s="4"/>
    </row>
    <row r="21" spans="1:14" ht="15.75" thickBot="1">
      <c r="A21" s="16" t="s">
        <v>37</v>
      </c>
      <c r="B21" s="16" t="s">
        <v>38</v>
      </c>
      <c r="C21" s="4" t="s">
        <v>12</v>
      </c>
      <c r="D21" s="10" t="s">
        <v>11</v>
      </c>
      <c r="E21" s="10" t="s">
        <v>11</v>
      </c>
      <c r="F21" s="10" t="s">
        <v>11</v>
      </c>
      <c r="G21" s="10" t="s">
        <v>11</v>
      </c>
      <c r="H21" s="2">
        <f aca="true" t="shared" si="7" ref="H21:M21">H22+H23+H24</f>
        <v>459100.19999999995</v>
      </c>
      <c r="I21" s="2">
        <f t="shared" si="7"/>
        <v>59269</v>
      </c>
      <c r="J21" s="2">
        <f t="shared" si="7"/>
        <v>101154.5</v>
      </c>
      <c r="K21" s="2">
        <f t="shared" si="7"/>
        <v>99558.9</v>
      </c>
      <c r="L21" s="2">
        <f t="shared" si="7"/>
        <v>99558.9</v>
      </c>
      <c r="M21" s="2">
        <f t="shared" si="7"/>
        <v>99558.9</v>
      </c>
      <c r="N21" s="11"/>
    </row>
    <row r="22" spans="1:14" ht="30" customHeight="1" thickBot="1">
      <c r="A22" s="17"/>
      <c r="B22" s="17"/>
      <c r="C22" s="4" t="s">
        <v>13</v>
      </c>
      <c r="D22" s="10">
        <v>871</v>
      </c>
      <c r="E22" s="10" t="s">
        <v>11</v>
      </c>
      <c r="F22" s="10" t="s">
        <v>11</v>
      </c>
      <c r="G22" s="10" t="s">
        <v>11</v>
      </c>
      <c r="H22" s="2">
        <f>SUM(I22:M22)</f>
        <v>459100.19999999995</v>
      </c>
      <c r="I22" s="4">
        <v>59269</v>
      </c>
      <c r="J22" s="4">
        <v>101154.5</v>
      </c>
      <c r="K22" s="4">
        <v>99558.9</v>
      </c>
      <c r="L22" s="4">
        <v>99558.9</v>
      </c>
      <c r="M22" s="4">
        <v>99558.9</v>
      </c>
      <c r="N22" s="11"/>
    </row>
    <row r="23" spans="1:14" ht="45" customHeight="1" thickBot="1">
      <c r="A23" s="17"/>
      <c r="B23" s="17"/>
      <c r="C23" s="4" t="s">
        <v>135</v>
      </c>
      <c r="D23" s="10">
        <v>872</v>
      </c>
      <c r="E23" s="10" t="s">
        <v>11</v>
      </c>
      <c r="F23" s="10" t="s">
        <v>11</v>
      </c>
      <c r="G23" s="10" t="s">
        <v>11</v>
      </c>
      <c r="H23" s="2">
        <f>SUM(I23:M23)</f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11"/>
    </row>
    <row r="24" spans="1:14" ht="42" customHeight="1" thickBot="1">
      <c r="A24" s="17"/>
      <c r="B24" s="17"/>
      <c r="C24" s="4" t="s">
        <v>15</v>
      </c>
      <c r="D24" s="10">
        <v>917</v>
      </c>
      <c r="E24" s="10" t="s">
        <v>11</v>
      </c>
      <c r="F24" s="10" t="s">
        <v>11</v>
      </c>
      <c r="G24" s="10" t="s">
        <v>11</v>
      </c>
      <c r="H24" s="2">
        <f>SUM(I24:M24)</f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11"/>
    </row>
    <row r="25" spans="1:14" ht="24.75" customHeight="1" thickBot="1">
      <c r="A25" s="16" t="s">
        <v>47</v>
      </c>
      <c r="B25" s="16" t="s">
        <v>39</v>
      </c>
      <c r="C25" s="4" t="s">
        <v>12</v>
      </c>
      <c r="D25" s="10" t="s">
        <v>11</v>
      </c>
      <c r="E25" s="10" t="s">
        <v>11</v>
      </c>
      <c r="F25" s="10" t="s">
        <v>11</v>
      </c>
      <c r="G25" s="10" t="s">
        <v>11</v>
      </c>
      <c r="H25" s="2">
        <f aca="true" t="shared" si="8" ref="H25:M25">H26+H27+H28</f>
        <v>0</v>
      </c>
      <c r="I25" s="2">
        <f t="shared" si="8"/>
        <v>0</v>
      </c>
      <c r="J25" s="2">
        <f t="shared" si="8"/>
        <v>0</v>
      </c>
      <c r="K25" s="2">
        <f t="shared" si="8"/>
        <v>0</v>
      </c>
      <c r="L25" s="2">
        <f t="shared" si="8"/>
        <v>0</v>
      </c>
      <c r="M25" s="2">
        <f t="shared" si="8"/>
        <v>0</v>
      </c>
      <c r="N25" s="11"/>
    </row>
    <row r="26" spans="1:14" ht="33" customHeight="1" thickBot="1">
      <c r="A26" s="17"/>
      <c r="B26" s="17"/>
      <c r="C26" s="4" t="s">
        <v>13</v>
      </c>
      <c r="D26" s="10">
        <v>871</v>
      </c>
      <c r="E26" s="10" t="s">
        <v>11</v>
      </c>
      <c r="F26" s="10" t="s">
        <v>11</v>
      </c>
      <c r="G26" s="10" t="s">
        <v>11</v>
      </c>
      <c r="H26" s="2">
        <f>SUM(I26:M26)</f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1"/>
    </row>
    <row r="27" spans="1:14" ht="51" customHeight="1" thickBot="1">
      <c r="A27" s="17"/>
      <c r="B27" s="17"/>
      <c r="C27" s="4" t="s">
        <v>135</v>
      </c>
      <c r="D27" s="10">
        <v>872</v>
      </c>
      <c r="E27" s="10" t="s">
        <v>11</v>
      </c>
      <c r="F27" s="10" t="s">
        <v>11</v>
      </c>
      <c r="G27" s="10" t="s">
        <v>11</v>
      </c>
      <c r="H27" s="2">
        <f>SUM(I27:M27)</f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11"/>
    </row>
    <row r="28" spans="1:14" ht="42" customHeight="1" thickBot="1">
      <c r="A28" s="17"/>
      <c r="B28" s="17"/>
      <c r="C28" s="4" t="s">
        <v>15</v>
      </c>
      <c r="D28" s="10">
        <v>917</v>
      </c>
      <c r="E28" s="10" t="s">
        <v>11</v>
      </c>
      <c r="F28" s="10" t="s">
        <v>11</v>
      </c>
      <c r="G28" s="10" t="s">
        <v>11</v>
      </c>
      <c r="H28" s="2">
        <f>SUM(I28:M28)</f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11"/>
    </row>
    <row r="29" spans="1:14" ht="24.75" customHeight="1" thickBot="1">
      <c r="A29" s="16" t="s">
        <v>25</v>
      </c>
      <c r="B29" s="16" t="s">
        <v>99</v>
      </c>
      <c r="C29" s="4" t="s">
        <v>12</v>
      </c>
      <c r="D29" s="10" t="s">
        <v>11</v>
      </c>
      <c r="E29" s="10" t="s">
        <v>11</v>
      </c>
      <c r="F29" s="10" t="s">
        <v>11</v>
      </c>
      <c r="G29" s="10" t="s">
        <v>11</v>
      </c>
      <c r="H29" s="2">
        <f aca="true" t="shared" si="9" ref="H29:M29">H30+H31+H32</f>
        <v>18910</v>
      </c>
      <c r="I29" s="2">
        <f t="shared" si="9"/>
        <v>3782</v>
      </c>
      <c r="J29" s="2">
        <f t="shared" si="9"/>
        <v>3782</v>
      </c>
      <c r="K29" s="2">
        <f t="shared" si="9"/>
        <v>3782</v>
      </c>
      <c r="L29" s="2">
        <f t="shared" si="9"/>
        <v>3782</v>
      </c>
      <c r="M29" s="2">
        <f t="shared" si="9"/>
        <v>3782</v>
      </c>
      <c r="N29" s="11"/>
    </row>
    <row r="30" spans="1:14" ht="33" customHeight="1" thickBot="1">
      <c r="A30" s="17"/>
      <c r="B30" s="17"/>
      <c r="C30" s="4" t="s">
        <v>13</v>
      </c>
      <c r="D30" s="10">
        <v>871</v>
      </c>
      <c r="E30" s="10" t="s">
        <v>11</v>
      </c>
      <c r="F30" s="10" t="s">
        <v>11</v>
      </c>
      <c r="G30" s="10" t="s">
        <v>11</v>
      </c>
      <c r="H30" s="2">
        <f aca="true" t="shared" si="10" ref="H30:M32">H34</f>
        <v>18910</v>
      </c>
      <c r="I30" s="2">
        <f t="shared" si="10"/>
        <v>3782</v>
      </c>
      <c r="J30" s="2">
        <f t="shared" si="10"/>
        <v>3782</v>
      </c>
      <c r="K30" s="2">
        <f t="shared" si="10"/>
        <v>3782</v>
      </c>
      <c r="L30" s="2">
        <f t="shared" si="10"/>
        <v>3782</v>
      </c>
      <c r="M30" s="2">
        <f t="shared" si="10"/>
        <v>3782</v>
      </c>
      <c r="N30" s="11"/>
    </row>
    <row r="31" spans="1:14" ht="54.75" customHeight="1" thickBot="1">
      <c r="A31" s="17"/>
      <c r="B31" s="17"/>
      <c r="C31" s="4" t="s">
        <v>135</v>
      </c>
      <c r="D31" s="10">
        <v>872</v>
      </c>
      <c r="E31" s="10" t="s">
        <v>11</v>
      </c>
      <c r="F31" s="10" t="s">
        <v>11</v>
      </c>
      <c r="G31" s="10" t="s">
        <v>11</v>
      </c>
      <c r="H31" s="2">
        <f t="shared" si="10"/>
        <v>0</v>
      </c>
      <c r="I31" s="2">
        <f t="shared" si="10"/>
        <v>0</v>
      </c>
      <c r="J31" s="2">
        <f t="shared" si="10"/>
        <v>0</v>
      </c>
      <c r="K31" s="2">
        <f t="shared" si="10"/>
        <v>0</v>
      </c>
      <c r="L31" s="2">
        <f t="shared" si="10"/>
        <v>0</v>
      </c>
      <c r="M31" s="2">
        <f t="shared" si="10"/>
        <v>0</v>
      </c>
      <c r="N31" s="11"/>
    </row>
    <row r="32" spans="1:14" ht="42" customHeight="1" thickBot="1">
      <c r="A32" s="17"/>
      <c r="B32" s="17"/>
      <c r="C32" s="4" t="s">
        <v>15</v>
      </c>
      <c r="D32" s="10">
        <v>917</v>
      </c>
      <c r="E32" s="10" t="s">
        <v>11</v>
      </c>
      <c r="F32" s="10" t="s">
        <v>11</v>
      </c>
      <c r="G32" s="10" t="s">
        <v>11</v>
      </c>
      <c r="H32" s="2">
        <f t="shared" si="10"/>
        <v>0</v>
      </c>
      <c r="I32" s="2">
        <f t="shared" si="10"/>
        <v>0</v>
      </c>
      <c r="J32" s="2">
        <f t="shared" si="10"/>
        <v>0</v>
      </c>
      <c r="K32" s="2">
        <f t="shared" si="10"/>
        <v>0</v>
      </c>
      <c r="L32" s="2">
        <f t="shared" si="10"/>
        <v>0</v>
      </c>
      <c r="M32" s="2">
        <f t="shared" si="10"/>
        <v>0</v>
      </c>
      <c r="N32" s="11"/>
    </row>
    <row r="33" spans="1:14" ht="24.75" customHeight="1" thickBot="1">
      <c r="A33" s="16" t="s">
        <v>41</v>
      </c>
      <c r="B33" s="16" t="s">
        <v>40</v>
      </c>
      <c r="C33" s="4" t="s">
        <v>12</v>
      </c>
      <c r="D33" s="10" t="s">
        <v>11</v>
      </c>
      <c r="E33" s="10" t="s">
        <v>11</v>
      </c>
      <c r="F33" s="10" t="s">
        <v>11</v>
      </c>
      <c r="G33" s="10" t="s">
        <v>11</v>
      </c>
      <c r="H33" s="2">
        <f aca="true" t="shared" si="11" ref="H33:M33">H34+H35+H36</f>
        <v>18910</v>
      </c>
      <c r="I33" s="2">
        <f t="shared" si="11"/>
        <v>3782</v>
      </c>
      <c r="J33" s="2">
        <f t="shared" si="11"/>
        <v>3782</v>
      </c>
      <c r="K33" s="2">
        <f t="shared" si="11"/>
        <v>3782</v>
      </c>
      <c r="L33" s="2">
        <f t="shared" si="11"/>
        <v>3782</v>
      </c>
      <c r="M33" s="2">
        <f t="shared" si="11"/>
        <v>3782</v>
      </c>
      <c r="N33" s="11"/>
    </row>
    <row r="34" spans="1:14" ht="34.5" customHeight="1" thickBot="1">
      <c r="A34" s="17"/>
      <c r="B34" s="17"/>
      <c r="C34" s="4" t="s">
        <v>13</v>
      </c>
      <c r="D34" s="10">
        <v>871</v>
      </c>
      <c r="E34" s="10" t="s">
        <v>11</v>
      </c>
      <c r="F34" s="10" t="s">
        <v>11</v>
      </c>
      <c r="G34" s="10" t="s">
        <v>11</v>
      </c>
      <c r="H34" s="2">
        <f>SUM(I34:M34)</f>
        <v>18910</v>
      </c>
      <c r="I34" s="4">
        <v>3782</v>
      </c>
      <c r="J34" s="4">
        <v>3782</v>
      </c>
      <c r="K34" s="4">
        <v>3782</v>
      </c>
      <c r="L34" s="4">
        <v>3782</v>
      </c>
      <c r="M34" s="4">
        <v>3782</v>
      </c>
      <c r="N34" s="11"/>
    </row>
    <row r="35" spans="1:14" ht="45" customHeight="1" thickBot="1">
      <c r="A35" s="17"/>
      <c r="B35" s="17"/>
      <c r="C35" s="4" t="s">
        <v>135</v>
      </c>
      <c r="D35" s="10">
        <v>872</v>
      </c>
      <c r="E35" s="10" t="s">
        <v>11</v>
      </c>
      <c r="F35" s="10" t="s">
        <v>11</v>
      </c>
      <c r="G35" s="10" t="s">
        <v>11</v>
      </c>
      <c r="H35" s="2">
        <f>SUM(I35:M35)</f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1"/>
    </row>
    <row r="36" spans="1:14" ht="42" customHeight="1" thickBot="1">
      <c r="A36" s="17"/>
      <c r="B36" s="17"/>
      <c r="C36" s="4" t="s">
        <v>15</v>
      </c>
      <c r="D36" s="10">
        <v>917</v>
      </c>
      <c r="E36" s="10" t="s">
        <v>11</v>
      </c>
      <c r="F36" s="10" t="s">
        <v>11</v>
      </c>
      <c r="G36" s="10" t="s">
        <v>11</v>
      </c>
      <c r="H36" s="2">
        <f>SUM(I36:M36)</f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11"/>
    </row>
    <row r="37" spans="1:14" ht="22.5" customHeight="1" thickBot="1">
      <c r="A37" s="16" t="s">
        <v>26</v>
      </c>
      <c r="B37" s="16" t="s">
        <v>100</v>
      </c>
      <c r="C37" s="4" t="s">
        <v>12</v>
      </c>
      <c r="D37" s="10" t="s">
        <v>11</v>
      </c>
      <c r="E37" s="10" t="s">
        <v>11</v>
      </c>
      <c r="F37" s="10" t="s">
        <v>11</v>
      </c>
      <c r="G37" s="10" t="s">
        <v>11</v>
      </c>
      <c r="H37" s="2">
        <f aca="true" t="shared" si="12" ref="H37:M37">H38+H39+H40</f>
        <v>0</v>
      </c>
      <c r="I37" s="2">
        <f t="shared" si="12"/>
        <v>0</v>
      </c>
      <c r="J37" s="2">
        <f t="shared" si="12"/>
        <v>0</v>
      </c>
      <c r="K37" s="2">
        <f t="shared" si="12"/>
        <v>0</v>
      </c>
      <c r="L37" s="2">
        <f t="shared" si="12"/>
        <v>0</v>
      </c>
      <c r="M37" s="2">
        <f t="shared" si="12"/>
        <v>0</v>
      </c>
      <c r="N37" s="11"/>
    </row>
    <row r="38" spans="1:14" ht="24.75" customHeight="1" thickBot="1">
      <c r="A38" s="17"/>
      <c r="B38" s="17"/>
      <c r="C38" s="4" t="s">
        <v>13</v>
      </c>
      <c r="D38" s="10">
        <v>871</v>
      </c>
      <c r="E38" s="10" t="s">
        <v>11</v>
      </c>
      <c r="F38" s="10" t="s">
        <v>11</v>
      </c>
      <c r="G38" s="10" t="s">
        <v>11</v>
      </c>
      <c r="H38" s="2">
        <f aca="true" t="shared" si="13" ref="H38:M40">H42</f>
        <v>0</v>
      </c>
      <c r="I38" s="2">
        <f t="shared" si="13"/>
        <v>0</v>
      </c>
      <c r="J38" s="2">
        <f t="shared" si="13"/>
        <v>0</v>
      </c>
      <c r="K38" s="2">
        <f t="shared" si="13"/>
        <v>0</v>
      </c>
      <c r="L38" s="2">
        <f t="shared" si="13"/>
        <v>0</v>
      </c>
      <c r="M38" s="2">
        <f t="shared" si="13"/>
        <v>0</v>
      </c>
      <c r="N38" s="11"/>
    </row>
    <row r="39" spans="1:14" ht="24.75" customHeight="1" thickBot="1">
      <c r="A39" s="17"/>
      <c r="B39" s="17"/>
      <c r="C39" s="4" t="s">
        <v>14</v>
      </c>
      <c r="D39" s="10">
        <v>872</v>
      </c>
      <c r="E39" s="10" t="s">
        <v>11</v>
      </c>
      <c r="F39" s="10" t="s">
        <v>11</v>
      </c>
      <c r="G39" s="10" t="s">
        <v>11</v>
      </c>
      <c r="H39" s="2">
        <f t="shared" si="13"/>
        <v>0</v>
      </c>
      <c r="I39" s="2">
        <f t="shared" si="13"/>
        <v>0</v>
      </c>
      <c r="J39" s="2">
        <f t="shared" si="13"/>
        <v>0</v>
      </c>
      <c r="K39" s="2">
        <f t="shared" si="13"/>
        <v>0</v>
      </c>
      <c r="L39" s="2">
        <f t="shared" si="13"/>
        <v>0</v>
      </c>
      <c r="M39" s="2">
        <f t="shared" si="13"/>
        <v>0</v>
      </c>
      <c r="N39" s="11"/>
    </row>
    <row r="40" spans="1:14" ht="42" customHeight="1" thickBot="1">
      <c r="A40" s="17"/>
      <c r="B40" s="17"/>
      <c r="C40" s="4" t="s">
        <v>15</v>
      </c>
      <c r="D40" s="10">
        <v>917</v>
      </c>
      <c r="E40" s="10" t="s">
        <v>11</v>
      </c>
      <c r="F40" s="10" t="s">
        <v>11</v>
      </c>
      <c r="G40" s="10" t="s">
        <v>11</v>
      </c>
      <c r="H40" s="2">
        <f t="shared" si="13"/>
        <v>0</v>
      </c>
      <c r="I40" s="2">
        <f t="shared" si="13"/>
        <v>0</v>
      </c>
      <c r="J40" s="2">
        <f t="shared" si="13"/>
        <v>0</v>
      </c>
      <c r="K40" s="2">
        <f t="shared" si="13"/>
        <v>0</v>
      </c>
      <c r="L40" s="2">
        <f t="shared" si="13"/>
        <v>0</v>
      </c>
      <c r="M40" s="2">
        <f t="shared" si="13"/>
        <v>0</v>
      </c>
      <c r="N40" s="11"/>
    </row>
    <row r="41" spans="1:14" ht="24.75" customHeight="1" thickBot="1">
      <c r="A41" s="16" t="s">
        <v>42</v>
      </c>
      <c r="B41" s="16" t="s">
        <v>43</v>
      </c>
      <c r="C41" s="4" t="s">
        <v>12</v>
      </c>
      <c r="D41" s="10" t="s">
        <v>11</v>
      </c>
      <c r="E41" s="10" t="s">
        <v>11</v>
      </c>
      <c r="F41" s="10" t="s">
        <v>11</v>
      </c>
      <c r="G41" s="10" t="s">
        <v>11</v>
      </c>
      <c r="H41" s="2">
        <f aca="true" t="shared" si="14" ref="H41:M41">H42+H43+H44</f>
        <v>0</v>
      </c>
      <c r="I41" s="2">
        <f t="shared" si="14"/>
        <v>0</v>
      </c>
      <c r="J41" s="2">
        <f t="shared" si="14"/>
        <v>0</v>
      </c>
      <c r="K41" s="2">
        <f t="shared" si="14"/>
        <v>0</v>
      </c>
      <c r="L41" s="2">
        <f t="shared" si="14"/>
        <v>0</v>
      </c>
      <c r="M41" s="2">
        <f t="shared" si="14"/>
        <v>0</v>
      </c>
      <c r="N41" s="11"/>
    </row>
    <row r="42" spans="1:14" ht="34.5" customHeight="1" thickBot="1">
      <c r="A42" s="17"/>
      <c r="B42" s="17"/>
      <c r="C42" s="4" t="s">
        <v>13</v>
      </c>
      <c r="D42" s="10">
        <v>871</v>
      </c>
      <c r="E42" s="10" t="s">
        <v>11</v>
      </c>
      <c r="F42" s="10" t="s">
        <v>11</v>
      </c>
      <c r="G42" s="10" t="s">
        <v>11</v>
      </c>
      <c r="H42" s="2">
        <f>SUM(I42:M42)</f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11"/>
    </row>
    <row r="43" spans="1:14" ht="45" customHeight="1" thickBot="1">
      <c r="A43" s="17"/>
      <c r="B43" s="17"/>
      <c r="C43" s="4" t="s">
        <v>135</v>
      </c>
      <c r="D43" s="10">
        <v>872</v>
      </c>
      <c r="E43" s="10" t="s">
        <v>11</v>
      </c>
      <c r="F43" s="10" t="s">
        <v>11</v>
      </c>
      <c r="G43" s="10" t="s">
        <v>11</v>
      </c>
      <c r="H43" s="2">
        <f>SUM(I43:M43)</f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11"/>
    </row>
    <row r="44" spans="1:14" ht="42" customHeight="1" thickBot="1">
      <c r="A44" s="17"/>
      <c r="B44" s="17"/>
      <c r="C44" s="4" t="s">
        <v>15</v>
      </c>
      <c r="D44" s="10">
        <v>917</v>
      </c>
      <c r="E44" s="10" t="s">
        <v>11</v>
      </c>
      <c r="F44" s="10" t="s">
        <v>11</v>
      </c>
      <c r="G44" s="10" t="s">
        <v>11</v>
      </c>
      <c r="H44" s="2">
        <f>SUM(I44:M44)</f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11"/>
    </row>
    <row r="45" spans="1:14" ht="24.75" customHeight="1" thickBot="1">
      <c r="A45" s="16" t="s">
        <v>27</v>
      </c>
      <c r="B45" s="16" t="s">
        <v>77</v>
      </c>
      <c r="C45" s="4" t="s">
        <v>12</v>
      </c>
      <c r="D45" s="10" t="s">
        <v>11</v>
      </c>
      <c r="E45" s="10" t="s">
        <v>11</v>
      </c>
      <c r="F45" s="10" t="s">
        <v>11</v>
      </c>
      <c r="G45" s="10" t="s">
        <v>11</v>
      </c>
      <c r="H45" s="2">
        <f aca="true" t="shared" si="15" ref="H45:M45">H46+H47+H48</f>
        <v>30000</v>
      </c>
      <c r="I45" s="2">
        <f t="shared" si="15"/>
        <v>0</v>
      </c>
      <c r="J45" s="2">
        <f t="shared" si="15"/>
        <v>0</v>
      </c>
      <c r="K45" s="2">
        <f t="shared" si="15"/>
        <v>30000</v>
      </c>
      <c r="L45" s="2">
        <f t="shared" si="15"/>
        <v>0</v>
      </c>
      <c r="M45" s="2">
        <f t="shared" si="15"/>
        <v>0</v>
      </c>
      <c r="N45" s="11"/>
    </row>
    <row r="46" spans="1:14" ht="33" customHeight="1" thickBot="1">
      <c r="A46" s="17"/>
      <c r="B46" s="17"/>
      <c r="C46" s="4" t="s">
        <v>13</v>
      </c>
      <c r="D46" s="10">
        <v>871</v>
      </c>
      <c r="E46" s="10" t="s">
        <v>11</v>
      </c>
      <c r="F46" s="10" t="s">
        <v>11</v>
      </c>
      <c r="G46" s="10" t="s">
        <v>11</v>
      </c>
      <c r="H46" s="2">
        <f aca="true" t="shared" si="16" ref="H46:M48">H50+H54+H58+H62+H66+H70</f>
        <v>0</v>
      </c>
      <c r="I46" s="2">
        <f t="shared" si="16"/>
        <v>0</v>
      </c>
      <c r="J46" s="2">
        <f t="shared" si="16"/>
        <v>0</v>
      </c>
      <c r="K46" s="2">
        <f t="shared" si="16"/>
        <v>0</v>
      </c>
      <c r="L46" s="2">
        <f t="shared" si="16"/>
        <v>0</v>
      </c>
      <c r="M46" s="2">
        <f t="shared" si="16"/>
        <v>0</v>
      </c>
      <c r="N46" s="11"/>
    </row>
    <row r="47" spans="1:14" ht="42" customHeight="1" thickBot="1">
      <c r="A47" s="17"/>
      <c r="B47" s="17"/>
      <c r="C47" s="4" t="s">
        <v>135</v>
      </c>
      <c r="D47" s="10">
        <v>872</v>
      </c>
      <c r="E47" s="10" t="s">
        <v>11</v>
      </c>
      <c r="F47" s="10" t="s">
        <v>11</v>
      </c>
      <c r="G47" s="10" t="s">
        <v>11</v>
      </c>
      <c r="H47" s="2">
        <f t="shared" si="16"/>
        <v>0</v>
      </c>
      <c r="I47" s="2">
        <f t="shared" si="16"/>
        <v>0</v>
      </c>
      <c r="J47" s="2">
        <f t="shared" si="16"/>
        <v>0</v>
      </c>
      <c r="K47" s="2">
        <f t="shared" si="16"/>
        <v>0</v>
      </c>
      <c r="L47" s="2">
        <f t="shared" si="16"/>
        <v>0</v>
      </c>
      <c r="M47" s="2">
        <f t="shared" si="16"/>
        <v>0</v>
      </c>
      <c r="N47" s="11"/>
    </row>
    <row r="48" spans="1:14" ht="42" customHeight="1" thickBot="1">
      <c r="A48" s="17"/>
      <c r="B48" s="17"/>
      <c r="C48" s="4" t="s">
        <v>15</v>
      </c>
      <c r="D48" s="10">
        <v>917</v>
      </c>
      <c r="E48" s="10" t="s">
        <v>11</v>
      </c>
      <c r="F48" s="10" t="s">
        <v>11</v>
      </c>
      <c r="G48" s="10" t="s">
        <v>11</v>
      </c>
      <c r="H48" s="2">
        <f t="shared" si="16"/>
        <v>30000</v>
      </c>
      <c r="I48" s="2">
        <f t="shared" si="16"/>
        <v>0</v>
      </c>
      <c r="J48" s="2">
        <f t="shared" si="16"/>
        <v>0</v>
      </c>
      <c r="K48" s="2">
        <f t="shared" si="16"/>
        <v>30000</v>
      </c>
      <c r="L48" s="2">
        <f t="shared" si="16"/>
        <v>0</v>
      </c>
      <c r="M48" s="2">
        <f t="shared" si="16"/>
        <v>0</v>
      </c>
      <c r="N48" s="11"/>
    </row>
    <row r="49" spans="1:14" ht="24.75" customHeight="1" thickBot="1">
      <c r="A49" s="16" t="s">
        <v>44</v>
      </c>
      <c r="B49" s="16" t="s">
        <v>51</v>
      </c>
      <c r="C49" s="4" t="s">
        <v>12</v>
      </c>
      <c r="D49" s="10" t="s">
        <v>11</v>
      </c>
      <c r="E49" s="10" t="s">
        <v>11</v>
      </c>
      <c r="F49" s="10" t="s">
        <v>11</v>
      </c>
      <c r="G49" s="10" t="s">
        <v>11</v>
      </c>
      <c r="H49" s="2">
        <f aca="true" t="shared" si="17" ref="H49:M49">H50+H51+H52</f>
        <v>0</v>
      </c>
      <c r="I49" s="2">
        <f t="shared" si="17"/>
        <v>0</v>
      </c>
      <c r="J49" s="2">
        <f t="shared" si="17"/>
        <v>0</v>
      </c>
      <c r="K49" s="2">
        <f t="shared" si="17"/>
        <v>0</v>
      </c>
      <c r="L49" s="2">
        <f t="shared" si="17"/>
        <v>0</v>
      </c>
      <c r="M49" s="2">
        <f t="shared" si="17"/>
        <v>0</v>
      </c>
      <c r="N49" s="11"/>
    </row>
    <row r="50" spans="1:14" ht="37.5" customHeight="1" thickBot="1">
      <c r="A50" s="17"/>
      <c r="B50" s="17"/>
      <c r="C50" s="4" t="s">
        <v>13</v>
      </c>
      <c r="D50" s="10">
        <v>871</v>
      </c>
      <c r="E50" s="10" t="s">
        <v>11</v>
      </c>
      <c r="F50" s="10" t="s">
        <v>11</v>
      </c>
      <c r="G50" s="10" t="s">
        <v>11</v>
      </c>
      <c r="H50" s="2">
        <f>SUM(I50:M50)</f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11"/>
    </row>
    <row r="51" spans="1:14" ht="45" customHeight="1" thickBot="1">
      <c r="A51" s="17"/>
      <c r="B51" s="17"/>
      <c r="C51" s="4" t="s">
        <v>135</v>
      </c>
      <c r="D51" s="10">
        <v>872</v>
      </c>
      <c r="E51" s="10" t="s">
        <v>11</v>
      </c>
      <c r="F51" s="10" t="s">
        <v>11</v>
      </c>
      <c r="G51" s="10" t="s">
        <v>11</v>
      </c>
      <c r="H51" s="2">
        <f>SUM(I51:M51)</f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11"/>
    </row>
    <row r="52" spans="1:14" ht="42" customHeight="1" thickBot="1">
      <c r="A52" s="17"/>
      <c r="B52" s="17"/>
      <c r="C52" s="4" t="s">
        <v>15</v>
      </c>
      <c r="D52" s="10">
        <v>917</v>
      </c>
      <c r="E52" s="10" t="s">
        <v>11</v>
      </c>
      <c r="F52" s="10" t="s">
        <v>11</v>
      </c>
      <c r="G52" s="10" t="s">
        <v>11</v>
      </c>
      <c r="H52" s="2">
        <f>SUM(I52:M52)</f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11"/>
    </row>
    <row r="53" spans="1:14" ht="24.75" customHeight="1" thickBot="1">
      <c r="A53" s="16" t="s">
        <v>45</v>
      </c>
      <c r="B53" s="16" t="s">
        <v>52</v>
      </c>
      <c r="C53" s="4" t="s">
        <v>12</v>
      </c>
      <c r="D53" s="10" t="s">
        <v>11</v>
      </c>
      <c r="E53" s="10" t="s">
        <v>11</v>
      </c>
      <c r="F53" s="10" t="s">
        <v>11</v>
      </c>
      <c r="G53" s="10" t="s">
        <v>11</v>
      </c>
      <c r="H53" s="2">
        <f aca="true" t="shared" si="18" ref="H53:M53">H54+H55+H56</f>
        <v>0</v>
      </c>
      <c r="I53" s="2">
        <f t="shared" si="18"/>
        <v>0</v>
      </c>
      <c r="J53" s="2">
        <f t="shared" si="18"/>
        <v>0</v>
      </c>
      <c r="K53" s="2">
        <f t="shared" si="18"/>
        <v>0</v>
      </c>
      <c r="L53" s="2">
        <f t="shared" si="18"/>
        <v>0</v>
      </c>
      <c r="M53" s="2">
        <f t="shared" si="18"/>
        <v>0</v>
      </c>
      <c r="N53" s="11"/>
    </row>
    <row r="54" spans="1:14" ht="33.75" customHeight="1" thickBot="1">
      <c r="A54" s="17"/>
      <c r="B54" s="17"/>
      <c r="C54" s="4" t="s">
        <v>13</v>
      </c>
      <c r="D54" s="10">
        <v>871</v>
      </c>
      <c r="E54" s="10" t="s">
        <v>11</v>
      </c>
      <c r="F54" s="10" t="s">
        <v>11</v>
      </c>
      <c r="G54" s="10" t="s">
        <v>11</v>
      </c>
      <c r="H54" s="2">
        <f>SUM(I54:M54)</f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11"/>
    </row>
    <row r="55" spans="1:14" ht="43.5" customHeight="1" thickBot="1">
      <c r="A55" s="17"/>
      <c r="B55" s="17"/>
      <c r="C55" s="4" t="s">
        <v>135</v>
      </c>
      <c r="D55" s="10">
        <v>872</v>
      </c>
      <c r="E55" s="10" t="s">
        <v>11</v>
      </c>
      <c r="F55" s="10" t="s">
        <v>11</v>
      </c>
      <c r="G55" s="10" t="s">
        <v>11</v>
      </c>
      <c r="H55" s="2">
        <f>SUM(I55:M55)</f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11"/>
    </row>
    <row r="56" spans="1:14" ht="42" customHeight="1" thickBot="1">
      <c r="A56" s="17"/>
      <c r="B56" s="17"/>
      <c r="C56" s="4" t="s">
        <v>15</v>
      </c>
      <c r="D56" s="10">
        <v>917</v>
      </c>
      <c r="E56" s="10" t="s">
        <v>11</v>
      </c>
      <c r="F56" s="10" t="s">
        <v>11</v>
      </c>
      <c r="G56" s="10" t="s">
        <v>11</v>
      </c>
      <c r="H56" s="2">
        <f>SUM(I56:M56)</f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11"/>
    </row>
    <row r="57" spans="1:14" ht="24.75" customHeight="1" thickBot="1">
      <c r="A57" s="16" t="s">
        <v>46</v>
      </c>
      <c r="B57" s="16" t="s">
        <v>53</v>
      </c>
      <c r="C57" s="4" t="s">
        <v>12</v>
      </c>
      <c r="D57" s="10" t="s">
        <v>11</v>
      </c>
      <c r="E57" s="10" t="s">
        <v>11</v>
      </c>
      <c r="F57" s="10" t="s">
        <v>11</v>
      </c>
      <c r="G57" s="10" t="s">
        <v>11</v>
      </c>
      <c r="H57" s="2">
        <f aca="true" t="shared" si="19" ref="H57:M57">H58+H59+H60</f>
        <v>0</v>
      </c>
      <c r="I57" s="2">
        <f t="shared" si="19"/>
        <v>0</v>
      </c>
      <c r="J57" s="2">
        <f t="shared" si="19"/>
        <v>0</v>
      </c>
      <c r="K57" s="2">
        <f t="shared" si="19"/>
        <v>0</v>
      </c>
      <c r="L57" s="2">
        <f t="shared" si="19"/>
        <v>0</v>
      </c>
      <c r="M57" s="2">
        <f t="shared" si="19"/>
        <v>0</v>
      </c>
      <c r="N57" s="11"/>
    </row>
    <row r="58" spans="1:14" ht="36" customHeight="1" thickBot="1">
      <c r="A58" s="17"/>
      <c r="B58" s="17"/>
      <c r="C58" s="4" t="s">
        <v>13</v>
      </c>
      <c r="D58" s="10">
        <v>871</v>
      </c>
      <c r="E58" s="10" t="s">
        <v>11</v>
      </c>
      <c r="F58" s="10" t="s">
        <v>11</v>
      </c>
      <c r="G58" s="10" t="s">
        <v>11</v>
      </c>
      <c r="H58" s="2">
        <f>SUM(I58:M58)</f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11"/>
    </row>
    <row r="59" spans="1:14" ht="46.5" customHeight="1" thickBot="1">
      <c r="A59" s="17"/>
      <c r="B59" s="17"/>
      <c r="C59" s="4" t="s">
        <v>135</v>
      </c>
      <c r="D59" s="10">
        <v>872</v>
      </c>
      <c r="E59" s="10" t="s">
        <v>11</v>
      </c>
      <c r="F59" s="10" t="s">
        <v>11</v>
      </c>
      <c r="G59" s="10" t="s">
        <v>11</v>
      </c>
      <c r="H59" s="2">
        <f>SUM(I59:M59)</f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11"/>
    </row>
    <row r="60" spans="1:14" ht="42" customHeight="1" thickBot="1">
      <c r="A60" s="17"/>
      <c r="B60" s="17"/>
      <c r="C60" s="4" t="s">
        <v>15</v>
      </c>
      <c r="D60" s="10">
        <v>917</v>
      </c>
      <c r="E60" s="10" t="s">
        <v>11</v>
      </c>
      <c r="F60" s="10" t="s">
        <v>11</v>
      </c>
      <c r="G60" s="10" t="s">
        <v>11</v>
      </c>
      <c r="H60" s="2">
        <f>SUM(I60:M60)</f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11"/>
    </row>
    <row r="61" spans="1:14" ht="24.75" customHeight="1" thickBot="1">
      <c r="A61" s="16" t="s">
        <v>48</v>
      </c>
      <c r="B61" s="16" t="s">
        <v>54</v>
      </c>
      <c r="C61" s="4" t="s">
        <v>12</v>
      </c>
      <c r="D61" s="10" t="s">
        <v>11</v>
      </c>
      <c r="E61" s="10" t="s">
        <v>11</v>
      </c>
      <c r="F61" s="10" t="s">
        <v>11</v>
      </c>
      <c r="G61" s="10" t="s">
        <v>11</v>
      </c>
      <c r="H61" s="2">
        <f aca="true" t="shared" si="20" ref="H61:M61">H62+H63+H64</f>
        <v>30000</v>
      </c>
      <c r="I61" s="2">
        <f t="shared" si="20"/>
        <v>0</v>
      </c>
      <c r="J61" s="2">
        <f t="shared" si="20"/>
        <v>0</v>
      </c>
      <c r="K61" s="2">
        <f t="shared" si="20"/>
        <v>30000</v>
      </c>
      <c r="L61" s="2">
        <f t="shared" si="20"/>
        <v>0</v>
      </c>
      <c r="M61" s="2">
        <f t="shared" si="20"/>
        <v>0</v>
      </c>
      <c r="N61" s="11"/>
    </row>
    <row r="62" spans="1:14" ht="24.75" customHeight="1" thickBot="1">
      <c r="A62" s="17"/>
      <c r="B62" s="17"/>
      <c r="C62" s="4" t="s">
        <v>13</v>
      </c>
      <c r="D62" s="10">
        <v>871</v>
      </c>
      <c r="E62" s="10" t="s">
        <v>11</v>
      </c>
      <c r="F62" s="10" t="s">
        <v>11</v>
      </c>
      <c r="G62" s="10" t="s">
        <v>11</v>
      </c>
      <c r="H62" s="2">
        <f>SUM(I62:M62)</f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11"/>
    </row>
    <row r="63" spans="1:14" ht="24.75" customHeight="1" thickBot="1">
      <c r="A63" s="17"/>
      <c r="B63" s="17"/>
      <c r="C63" s="4" t="s">
        <v>14</v>
      </c>
      <c r="D63" s="10">
        <v>872</v>
      </c>
      <c r="E63" s="10" t="s">
        <v>11</v>
      </c>
      <c r="F63" s="10" t="s">
        <v>11</v>
      </c>
      <c r="G63" s="10" t="s">
        <v>11</v>
      </c>
      <c r="H63" s="2">
        <f>SUM(I63:M63)</f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11"/>
    </row>
    <row r="64" spans="1:14" ht="42" customHeight="1" thickBot="1">
      <c r="A64" s="17"/>
      <c r="B64" s="17"/>
      <c r="C64" s="4" t="s">
        <v>15</v>
      </c>
      <c r="D64" s="10">
        <v>917</v>
      </c>
      <c r="E64" s="10" t="s">
        <v>11</v>
      </c>
      <c r="F64" s="10" t="s">
        <v>11</v>
      </c>
      <c r="G64" s="10" t="s">
        <v>11</v>
      </c>
      <c r="H64" s="2">
        <f>SUM(I64:M64)</f>
        <v>30000</v>
      </c>
      <c r="I64" s="4">
        <v>0</v>
      </c>
      <c r="J64" s="4">
        <v>0</v>
      </c>
      <c r="K64" s="4">
        <v>30000</v>
      </c>
      <c r="L64" s="4">
        <v>0</v>
      </c>
      <c r="M64" s="4">
        <v>0</v>
      </c>
      <c r="N64" s="11"/>
    </row>
    <row r="65" spans="1:14" ht="24.75" customHeight="1" thickBot="1">
      <c r="A65" s="16" t="s">
        <v>49</v>
      </c>
      <c r="B65" s="16" t="s">
        <v>55</v>
      </c>
      <c r="C65" s="4" t="s">
        <v>12</v>
      </c>
      <c r="D65" s="10" t="s">
        <v>11</v>
      </c>
      <c r="E65" s="10" t="s">
        <v>11</v>
      </c>
      <c r="F65" s="10" t="s">
        <v>11</v>
      </c>
      <c r="G65" s="10" t="s">
        <v>11</v>
      </c>
      <c r="H65" s="2">
        <f aca="true" t="shared" si="21" ref="H65:M65">H66+H67+H68</f>
        <v>0</v>
      </c>
      <c r="I65" s="2">
        <f t="shared" si="21"/>
        <v>0</v>
      </c>
      <c r="J65" s="2">
        <f t="shared" si="21"/>
        <v>0</v>
      </c>
      <c r="K65" s="2">
        <f t="shared" si="21"/>
        <v>0</v>
      </c>
      <c r="L65" s="2">
        <f t="shared" si="21"/>
        <v>0</v>
      </c>
      <c r="M65" s="2">
        <f t="shared" si="21"/>
        <v>0</v>
      </c>
      <c r="N65" s="11"/>
    </row>
    <row r="66" spans="1:14" ht="34.5" customHeight="1" thickBot="1">
      <c r="A66" s="17"/>
      <c r="B66" s="17"/>
      <c r="C66" s="4" t="s">
        <v>13</v>
      </c>
      <c r="D66" s="10">
        <v>871</v>
      </c>
      <c r="E66" s="10" t="s">
        <v>11</v>
      </c>
      <c r="F66" s="10" t="s">
        <v>11</v>
      </c>
      <c r="G66" s="10" t="s">
        <v>11</v>
      </c>
      <c r="H66" s="2">
        <f>SUM(I66:M66)</f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1"/>
    </row>
    <row r="67" spans="1:14" ht="42.75" customHeight="1" thickBot="1">
      <c r="A67" s="17"/>
      <c r="B67" s="17"/>
      <c r="C67" s="4" t="s">
        <v>135</v>
      </c>
      <c r="D67" s="10">
        <v>872</v>
      </c>
      <c r="E67" s="10" t="s">
        <v>11</v>
      </c>
      <c r="F67" s="10" t="s">
        <v>11</v>
      </c>
      <c r="G67" s="10" t="s">
        <v>11</v>
      </c>
      <c r="H67" s="2">
        <f>SUM(I67:M67)</f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11"/>
    </row>
    <row r="68" spans="1:14" ht="42" customHeight="1" thickBot="1">
      <c r="A68" s="17"/>
      <c r="B68" s="17"/>
      <c r="C68" s="4" t="s">
        <v>15</v>
      </c>
      <c r="D68" s="10">
        <v>917</v>
      </c>
      <c r="E68" s="10" t="s">
        <v>11</v>
      </c>
      <c r="F68" s="10" t="s">
        <v>11</v>
      </c>
      <c r="G68" s="10" t="s">
        <v>11</v>
      </c>
      <c r="H68" s="2">
        <f>SUM(I68:M68)</f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1"/>
    </row>
    <row r="69" spans="1:14" ht="24.75" customHeight="1" thickBot="1">
      <c r="A69" s="16" t="s">
        <v>50</v>
      </c>
      <c r="B69" s="16" t="s">
        <v>56</v>
      </c>
      <c r="C69" s="4" t="s">
        <v>12</v>
      </c>
      <c r="D69" s="10" t="s">
        <v>11</v>
      </c>
      <c r="E69" s="10" t="s">
        <v>11</v>
      </c>
      <c r="F69" s="10" t="s">
        <v>11</v>
      </c>
      <c r="G69" s="10" t="s">
        <v>11</v>
      </c>
      <c r="H69" s="2">
        <f aca="true" t="shared" si="22" ref="H69:M69">H70+H71+H72</f>
        <v>0</v>
      </c>
      <c r="I69" s="2">
        <f t="shared" si="22"/>
        <v>0</v>
      </c>
      <c r="J69" s="2">
        <f t="shared" si="22"/>
        <v>0</v>
      </c>
      <c r="K69" s="2">
        <f t="shared" si="22"/>
        <v>0</v>
      </c>
      <c r="L69" s="2">
        <f t="shared" si="22"/>
        <v>0</v>
      </c>
      <c r="M69" s="2">
        <f t="shared" si="22"/>
        <v>0</v>
      </c>
      <c r="N69" s="11"/>
    </row>
    <row r="70" spans="1:14" ht="33.75" customHeight="1" thickBot="1">
      <c r="A70" s="17"/>
      <c r="B70" s="17"/>
      <c r="C70" s="4" t="s">
        <v>13</v>
      </c>
      <c r="D70" s="10">
        <v>871</v>
      </c>
      <c r="E70" s="10" t="s">
        <v>11</v>
      </c>
      <c r="F70" s="10" t="s">
        <v>11</v>
      </c>
      <c r="G70" s="10" t="s">
        <v>11</v>
      </c>
      <c r="H70" s="2">
        <f>SUM(I70:M70)</f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11"/>
    </row>
    <row r="71" spans="1:14" ht="39" customHeight="1" thickBot="1">
      <c r="A71" s="17"/>
      <c r="B71" s="17"/>
      <c r="C71" s="4" t="s">
        <v>135</v>
      </c>
      <c r="D71" s="10">
        <v>872</v>
      </c>
      <c r="E71" s="10" t="s">
        <v>11</v>
      </c>
      <c r="F71" s="10" t="s">
        <v>11</v>
      </c>
      <c r="G71" s="10" t="s">
        <v>11</v>
      </c>
      <c r="H71" s="2">
        <f>SUM(I71:M71)</f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11"/>
    </row>
    <row r="72" spans="1:14" ht="42" customHeight="1" thickBot="1">
      <c r="A72" s="17"/>
      <c r="B72" s="17"/>
      <c r="C72" s="4" t="s">
        <v>15</v>
      </c>
      <c r="D72" s="10">
        <v>917</v>
      </c>
      <c r="E72" s="10" t="s">
        <v>11</v>
      </c>
      <c r="F72" s="10" t="s">
        <v>11</v>
      </c>
      <c r="G72" s="10" t="s">
        <v>11</v>
      </c>
      <c r="H72" s="2">
        <f>SUM(I72:M72)</f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11"/>
    </row>
    <row r="73" spans="1:14" ht="24.75" customHeight="1" thickBot="1">
      <c r="A73" s="13" t="s">
        <v>59</v>
      </c>
      <c r="B73" s="13" t="s">
        <v>57</v>
      </c>
      <c r="C73" s="7" t="s">
        <v>12</v>
      </c>
      <c r="D73" s="10" t="s">
        <v>11</v>
      </c>
      <c r="E73" s="10" t="s">
        <v>11</v>
      </c>
      <c r="F73" s="10" t="s">
        <v>11</v>
      </c>
      <c r="G73" s="10" t="s">
        <v>11</v>
      </c>
      <c r="H73" s="8">
        <f aca="true" t="shared" si="23" ref="H73:M73">H74+H75+H76</f>
        <v>2502335.3</v>
      </c>
      <c r="I73" s="8">
        <f t="shared" si="23"/>
        <v>644699.7999999999</v>
      </c>
      <c r="J73" s="8">
        <f t="shared" si="23"/>
        <v>576126.3999999999</v>
      </c>
      <c r="K73" s="8">
        <f t="shared" si="23"/>
        <v>443185.7</v>
      </c>
      <c r="L73" s="8">
        <f t="shared" si="23"/>
        <v>419161.7</v>
      </c>
      <c r="M73" s="8">
        <f t="shared" si="23"/>
        <v>419161.7</v>
      </c>
      <c r="N73" s="11"/>
    </row>
    <row r="74" spans="1:14" ht="36" customHeight="1" thickBot="1">
      <c r="A74" s="14"/>
      <c r="B74" s="14" t="s">
        <v>57</v>
      </c>
      <c r="C74" s="7" t="s">
        <v>13</v>
      </c>
      <c r="D74" s="10">
        <v>871</v>
      </c>
      <c r="E74" s="10" t="s">
        <v>11</v>
      </c>
      <c r="F74" s="10" t="s">
        <v>11</v>
      </c>
      <c r="G74" s="10" t="s">
        <v>11</v>
      </c>
      <c r="H74" s="8">
        <f aca="true" t="shared" si="24" ref="H74:M76">H78+H106+H110+H122+H138+H142</f>
        <v>2155309.5999999996</v>
      </c>
      <c r="I74" s="8">
        <f t="shared" si="24"/>
        <v>447892.39999999997</v>
      </c>
      <c r="J74" s="8">
        <f t="shared" si="24"/>
        <v>440839.1</v>
      </c>
      <c r="K74" s="8">
        <f t="shared" si="24"/>
        <v>428254.7</v>
      </c>
      <c r="L74" s="8">
        <f t="shared" si="24"/>
        <v>419161.7</v>
      </c>
      <c r="M74" s="8">
        <f t="shared" si="24"/>
        <v>419161.7</v>
      </c>
      <c r="N74" s="11"/>
    </row>
    <row r="75" spans="1:14" ht="44.25" customHeight="1" thickBot="1">
      <c r="A75" s="14"/>
      <c r="B75" s="14" t="s">
        <v>57</v>
      </c>
      <c r="C75" s="7" t="s">
        <v>135</v>
      </c>
      <c r="D75" s="10">
        <v>872</v>
      </c>
      <c r="E75" s="10" t="s">
        <v>11</v>
      </c>
      <c r="F75" s="10" t="s">
        <v>11</v>
      </c>
      <c r="G75" s="10" t="s">
        <v>11</v>
      </c>
      <c r="H75" s="8">
        <f t="shared" si="24"/>
        <v>0</v>
      </c>
      <c r="I75" s="8">
        <f t="shared" si="24"/>
        <v>0</v>
      </c>
      <c r="J75" s="8">
        <f t="shared" si="24"/>
        <v>0</v>
      </c>
      <c r="K75" s="8">
        <f t="shared" si="24"/>
        <v>0</v>
      </c>
      <c r="L75" s="8">
        <f t="shared" si="24"/>
        <v>0</v>
      </c>
      <c r="M75" s="8">
        <f t="shared" si="24"/>
        <v>0</v>
      </c>
      <c r="N75" s="11"/>
    </row>
    <row r="76" spans="1:14" ht="42" customHeight="1" thickBot="1">
      <c r="A76" s="14"/>
      <c r="B76" s="14" t="s">
        <v>57</v>
      </c>
      <c r="C76" s="7" t="s">
        <v>15</v>
      </c>
      <c r="D76" s="10">
        <v>917</v>
      </c>
      <c r="E76" s="10" t="s">
        <v>11</v>
      </c>
      <c r="F76" s="10" t="s">
        <v>11</v>
      </c>
      <c r="G76" s="10" t="s">
        <v>11</v>
      </c>
      <c r="H76" s="8">
        <f t="shared" si="24"/>
        <v>347025.70000000007</v>
      </c>
      <c r="I76" s="8">
        <f t="shared" si="24"/>
        <v>196807.4</v>
      </c>
      <c r="J76" s="8">
        <f t="shared" si="24"/>
        <v>135287.3</v>
      </c>
      <c r="K76" s="8">
        <f t="shared" si="24"/>
        <v>14931</v>
      </c>
      <c r="L76" s="8">
        <f t="shared" si="24"/>
        <v>0</v>
      </c>
      <c r="M76" s="8">
        <f t="shared" si="24"/>
        <v>0</v>
      </c>
      <c r="N76" s="11"/>
    </row>
    <row r="77" spans="1:14" ht="24.75" customHeight="1" thickBot="1">
      <c r="A77" s="16" t="s">
        <v>28</v>
      </c>
      <c r="B77" s="16" t="s">
        <v>58</v>
      </c>
      <c r="C77" s="4" t="s">
        <v>12</v>
      </c>
      <c r="D77" s="10" t="s">
        <v>11</v>
      </c>
      <c r="E77" s="10" t="s">
        <v>11</v>
      </c>
      <c r="F77" s="10" t="s">
        <v>11</v>
      </c>
      <c r="G77" s="10" t="s">
        <v>11</v>
      </c>
      <c r="H77" s="2">
        <f aca="true" t="shared" si="25" ref="H77:M77">H78+H79+H80</f>
        <v>2140614</v>
      </c>
      <c r="I77" s="2">
        <f t="shared" si="25"/>
        <v>446189.3</v>
      </c>
      <c r="J77" s="2">
        <f t="shared" si="25"/>
        <v>437602.89999999997</v>
      </c>
      <c r="K77" s="2">
        <f t="shared" si="25"/>
        <v>425002.60000000003</v>
      </c>
      <c r="L77" s="2">
        <f t="shared" si="25"/>
        <v>415909.60000000003</v>
      </c>
      <c r="M77" s="2">
        <f t="shared" si="25"/>
        <v>415909.60000000003</v>
      </c>
      <c r="N77" s="11"/>
    </row>
    <row r="78" spans="1:14" ht="33.75" customHeight="1" thickBot="1">
      <c r="A78" s="17"/>
      <c r="B78" s="17"/>
      <c r="C78" s="4" t="s">
        <v>13</v>
      </c>
      <c r="D78" s="10">
        <v>871</v>
      </c>
      <c r="E78" s="10" t="s">
        <v>11</v>
      </c>
      <c r="F78" s="10" t="s">
        <v>11</v>
      </c>
      <c r="G78" s="10" t="s">
        <v>11</v>
      </c>
      <c r="H78" s="2">
        <f aca="true" t="shared" si="26" ref="H78:M80">H82+H86+H90+H94+H98+H102</f>
        <v>2140470.8</v>
      </c>
      <c r="I78" s="2">
        <f t="shared" si="26"/>
        <v>446046.1</v>
      </c>
      <c r="J78" s="2">
        <f t="shared" si="26"/>
        <v>437602.89999999997</v>
      </c>
      <c r="K78" s="2">
        <f t="shared" si="26"/>
        <v>425002.60000000003</v>
      </c>
      <c r="L78" s="2">
        <f t="shared" si="26"/>
        <v>415909.60000000003</v>
      </c>
      <c r="M78" s="2">
        <f t="shared" si="26"/>
        <v>415909.60000000003</v>
      </c>
      <c r="N78" s="11"/>
    </row>
    <row r="79" spans="1:14" ht="45" customHeight="1" thickBot="1">
      <c r="A79" s="17"/>
      <c r="B79" s="17"/>
      <c r="C79" s="4" t="s">
        <v>135</v>
      </c>
      <c r="D79" s="10">
        <v>872</v>
      </c>
      <c r="E79" s="10" t="s">
        <v>11</v>
      </c>
      <c r="F79" s="10" t="s">
        <v>11</v>
      </c>
      <c r="G79" s="10" t="s">
        <v>11</v>
      </c>
      <c r="H79" s="2">
        <f t="shared" si="26"/>
        <v>0</v>
      </c>
      <c r="I79" s="2">
        <f t="shared" si="26"/>
        <v>0</v>
      </c>
      <c r="J79" s="2">
        <f t="shared" si="26"/>
        <v>0</v>
      </c>
      <c r="K79" s="2">
        <f t="shared" si="26"/>
        <v>0</v>
      </c>
      <c r="L79" s="2">
        <f t="shared" si="26"/>
        <v>0</v>
      </c>
      <c r="M79" s="2">
        <f t="shared" si="26"/>
        <v>0</v>
      </c>
      <c r="N79" s="11"/>
    </row>
    <row r="80" spans="1:14" ht="42" customHeight="1" thickBot="1">
      <c r="A80" s="17"/>
      <c r="B80" s="17"/>
      <c r="C80" s="4" t="s">
        <v>15</v>
      </c>
      <c r="D80" s="10">
        <v>917</v>
      </c>
      <c r="E80" s="10" t="s">
        <v>11</v>
      </c>
      <c r="F80" s="10" t="s">
        <v>11</v>
      </c>
      <c r="G80" s="10" t="s">
        <v>11</v>
      </c>
      <c r="H80" s="2">
        <f t="shared" si="26"/>
        <v>143.2</v>
      </c>
      <c r="I80" s="2">
        <f t="shared" si="26"/>
        <v>143.2</v>
      </c>
      <c r="J80" s="2">
        <f t="shared" si="26"/>
        <v>0</v>
      </c>
      <c r="K80" s="2">
        <f t="shared" si="26"/>
        <v>0</v>
      </c>
      <c r="L80" s="2">
        <f t="shared" si="26"/>
        <v>0</v>
      </c>
      <c r="M80" s="2">
        <f t="shared" si="26"/>
        <v>0</v>
      </c>
      <c r="N80" s="11"/>
    </row>
    <row r="81" spans="1:14" ht="24.75" customHeight="1" thickBot="1">
      <c r="A81" s="16" t="s">
        <v>60</v>
      </c>
      <c r="B81" s="16" t="s">
        <v>63</v>
      </c>
      <c r="C81" s="4" t="s">
        <v>12</v>
      </c>
      <c r="D81" s="10" t="s">
        <v>11</v>
      </c>
      <c r="E81" s="10" t="s">
        <v>11</v>
      </c>
      <c r="F81" s="10" t="s">
        <v>11</v>
      </c>
      <c r="G81" s="10" t="s">
        <v>11</v>
      </c>
      <c r="H81" s="2">
        <f aca="true" t="shared" si="27" ref="H81:M81">H82+H83+H84</f>
        <v>89385</v>
      </c>
      <c r="I81" s="2">
        <f t="shared" si="27"/>
        <v>17877</v>
      </c>
      <c r="J81" s="2">
        <f t="shared" si="27"/>
        <v>17877</v>
      </c>
      <c r="K81" s="2">
        <f t="shared" si="27"/>
        <v>17877</v>
      </c>
      <c r="L81" s="2">
        <f t="shared" si="27"/>
        <v>17877</v>
      </c>
      <c r="M81" s="2">
        <f t="shared" si="27"/>
        <v>17877</v>
      </c>
      <c r="N81" s="11"/>
    </row>
    <row r="82" spans="1:14" ht="33" customHeight="1" thickBot="1">
      <c r="A82" s="17"/>
      <c r="B82" s="17"/>
      <c r="C82" s="4" t="s">
        <v>13</v>
      </c>
      <c r="D82" s="10">
        <v>871</v>
      </c>
      <c r="E82" s="10" t="s">
        <v>11</v>
      </c>
      <c r="F82" s="10" t="s">
        <v>11</v>
      </c>
      <c r="G82" s="10" t="s">
        <v>11</v>
      </c>
      <c r="H82" s="2">
        <f>SUM(I82:M82)</f>
        <v>89385</v>
      </c>
      <c r="I82" s="4">
        <v>17877</v>
      </c>
      <c r="J82" s="4">
        <v>17877</v>
      </c>
      <c r="K82" s="4">
        <v>17877</v>
      </c>
      <c r="L82" s="4">
        <v>17877</v>
      </c>
      <c r="M82" s="4">
        <v>17877</v>
      </c>
      <c r="N82" s="11"/>
    </row>
    <row r="83" spans="1:14" ht="38.25" customHeight="1" thickBot="1">
      <c r="A83" s="17"/>
      <c r="B83" s="17"/>
      <c r="C83" s="4" t="s">
        <v>135</v>
      </c>
      <c r="D83" s="10">
        <v>872</v>
      </c>
      <c r="E83" s="10" t="s">
        <v>11</v>
      </c>
      <c r="F83" s="10" t="s">
        <v>11</v>
      </c>
      <c r="G83" s="10" t="s">
        <v>11</v>
      </c>
      <c r="H83" s="2">
        <f>SUM(I83:M83)</f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1"/>
    </row>
    <row r="84" spans="1:14" ht="42" customHeight="1" thickBot="1">
      <c r="A84" s="17"/>
      <c r="B84" s="17"/>
      <c r="C84" s="4" t="s">
        <v>15</v>
      </c>
      <c r="D84" s="10">
        <v>917</v>
      </c>
      <c r="E84" s="10" t="s">
        <v>11</v>
      </c>
      <c r="F84" s="10" t="s">
        <v>11</v>
      </c>
      <c r="G84" s="10" t="s">
        <v>11</v>
      </c>
      <c r="H84" s="2">
        <f>SUM(I84:M84)</f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11"/>
    </row>
    <row r="85" spans="1:14" ht="24.75" customHeight="1" thickBot="1">
      <c r="A85" s="16" t="s">
        <v>61</v>
      </c>
      <c r="B85" s="16" t="s">
        <v>36</v>
      </c>
      <c r="C85" s="4" t="s">
        <v>12</v>
      </c>
      <c r="D85" s="10" t="s">
        <v>11</v>
      </c>
      <c r="E85" s="10" t="s">
        <v>11</v>
      </c>
      <c r="F85" s="10" t="s">
        <v>11</v>
      </c>
      <c r="G85" s="10" t="s">
        <v>11</v>
      </c>
      <c r="H85" s="2">
        <f aca="true" t="shared" si="28" ref="H85:M85">H86+H87+H88</f>
        <v>462326.50000000006</v>
      </c>
      <c r="I85" s="2">
        <f t="shared" si="28"/>
        <v>98300</v>
      </c>
      <c r="J85" s="2">
        <f t="shared" si="28"/>
        <v>101204.3</v>
      </c>
      <c r="K85" s="2">
        <f t="shared" si="28"/>
        <v>87607.4</v>
      </c>
      <c r="L85" s="2">
        <f t="shared" si="28"/>
        <v>87607.4</v>
      </c>
      <c r="M85" s="2">
        <f t="shared" si="28"/>
        <v>87607.4</v>
      </c>
      <c r="N85" s="11"/>
    </row>
    <row r="86" spans="1:14" ht="30.75" customHeight="1" thickBot="1">
      <c r="A86" s="17"/>
      <c r="B86" s="17"/>
      <c r="C86" s="4" t="s">
        <v>13</v>
      </c>
      <c r="D86" s="10">
        <v>871</v>
      </c>
      <c r="E86" s="10" t="s">
        <v>11</v>
      </c>
      <c r="F86" s="10" t="s">
        <v>11</v>
      </c>
      <c r="G86" s="10" t="s">
        <v>11</v>
      </c>
      <c r="H86" s="2">
        <f>SUM(I86:M86)</f>
        <v>462183.30000000005</v>
      </c>
      <c r="I86" s="4">
        <v>98156.8</v>
      </c>
      <c r="J86" s="4">
        <v>101204.3</v>
      </c>
      <c r="K86" s="4">
        <v>87607.4</v>
      </c>
      <c r="L86" s="4">
        <v>87607.4</v>
      </c>
      <c r="M86" s="4">
        <v>87607.4</v>
      </c>
      <c r="N86" s="11"/>
    </row>
    <row r="87" spans="1:14" ht="45.75" customHeight="1" thickBot="1">
      <c r="A87" s="17"/>
      <c r="B87" s="17"/>
      <c r="C87" s="4" t="s">
        <v>135</v>
      </c>
      <c r="D87" s="10">
        <v>872</v>
      </c>
      <c r="E87" s="10" t="s">
        <v>11</v>
      </c>
      <c r="F87" s="10" t="s">
        <v>11</v>
      </c>
      <c r="G87" s="10" t="s">
        <v>11</v>
      </c>
      <c r="H87" s="2">
        <f>SUM(I87:M87)</f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1"/>
    </row>
    <row r="88" spans="1:14" ht="42" customHeight="1" thickBot="1">
      <c r="A88" s="17"/>
      <c r="B88" s="17"/>
      <c r="C88" s="4" t="s">
        <v>15</v>
      </c>
      <c r="D88" s="10">
        <v>917</v>
      </c>
      <c r="E88" s="10" t="s">
        <v>11</v>
      </c>
      <c r="F88" s="10" t="s">
        <v>11</v>
      </c>
      <c r="G88" s="10" t="s">
        <v>11</v>
      </c>
      <c r="H88" s="2">
        <f>SUM(I88:M88)</f>
        <v>143.2</v>
      </c>
      <c r="I88" s="4">
        <v>143.2</v>
      </c>
      <c r="J88" s="4">
        <v>0</v>
      </c>
      <c r="K88" s="4">
        <v>0</v>
      </c>
      <c r="L88" s="4">
        <v>0</v>
      </c>
      <c r="M88" s="4">
        <v>0</v>
      </c>
      <c r="N88" s="11"/>
    </row>
    <row r="89" spans="1:14" ht="24.75" customHeight="1" thickBot="1">
      <c r="A89" s="16" t="s">
        <v>62</v>
      </c>
      <c r="B89" s="16" t="s">
        <v>64</v>
      </c>
      <c r="C89" s="4" t="s">
        <v>12</v>
      </c>
      <c r="D89" s="10" t="s">
        <v>11</v>
      </c>
      <c r="E89" s="10" t="s">
        <v>11</v>
      </c>
      <c r="F89" s="10" t="s">
        <v>11</v>
      </c>
      <c r="G89" s="10" t="s">
        <v>11</v>
      </c>
      <c r="H89" s="2">
        <f aca="true" t="shared" si="29" ref="H89:M89">H90+H91+H92</f>
        <v>1534562</v>
      </c>
      <c r="I89" s="2">
        <f t="shared" si="29"/>
        <v>320141</v>
      </c>
      <c r="J89" s="2">
        <f t="shared" si="29"/>
        <v>307599</v>
      </c>
      <c r="K89" s="2">
        <f t="shared" si="29"/>
        <v>308336</v>
      </c>
      <c r="L89" s="2">
        <f t="shared" si="29"/>
        <v>299243</v>
      </c>
      <c r="M89" s="2">
        <f t="shared" si="29"/>
        <v>299243</v>
      </c>
      <c r="N89" s="11"/>
    </row>
    <row r="90" spans="1:14" ht="24.75" customHeight="1" thickBot="1">
      <c r="A90" s="17"/>
      <c r="B90" s="17"/>
      <c r="C90" s="4" t="s">
        <v>13</v>
      </c>
      <c r="D90" s="10">
        <v>871</v>
      </c>
      <c r="E90" s="10" t="s">
        <v>11</v>
      </c>
      <c r="F90" s="10" t="s">
        <v>11</v>
      </c>
      <c r="G90" s="10" t="s">
        <v>11</v>
      </c>
      <c r="H90" s="2">
        <f>SUM(I90:M90)</f>
        <v>1534562</v>
      </c>
      <c r="I90" s="4">
        <v>320141</v>
      </c>
      <c r="J90" s="4">
        <v>307599</v>
      </c>
      <c r="K90" s="4">
        <v>308336</v>
      </c>
      <c r="L90" s="4">
        <v>299243</v>
      </c>
      <c r="M90" s="4">
        <v>299243</v>
      </c>
      <c r="N90" s="11"/>
    </row>
    <row r="91" spans="1:14" ht="24.75" customHeight="1" thickBot="1">
      <c r="A91" s="17"/>
      <c r="B91" s="17"/>
      <c r="C91" s="4" t="s">
        <v>14</v>
      </c>
      <c r="D91" s="10">
        <v>872</v>
      </c>
      <c r="E91" s="10" t="s">
        <v>11</v>
      </c>
      <c r="F91" s="10" t="s">
        <v>11</v>
      </c>
      <c r="G91" s="10" t="s">
        <v>11</v>
      </c>
      <c r="H91" s="2">
        <f>SUM(I91:M91)</f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1"/>
    </row>
    <row r="92" spans="1:14" ht="42" customHeight="1" thickBot="1">
      <c r="A92" s="17"/>
      <c r="B92" s="17"/>
      <c r="C92" s="4" t="s">
        <v>15</v>
      </c>
      <c r="D92" s="10">
        <v>917</v>
      </c>
      <c r="E92" s="10" t="s">
        <v>11</v>
      </c>
      <c r="F92" s="10" t="s">
        <v>11</v>
      </c>
      <c r="G92" s="10" t="s">
        <v>11</v>
      </c>
      <c r="H92" s="2">
        <f>SUM(I92:M92)</f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11"/>
    </row>
    <row r="93" spans="1:14" ht="24.75" customHeight="1" thickBot="1">
      <c r="A93" s="16" t="s">
        <v>65</v>
      </c>
      <c r="B93" s="16" t="s">
        <v>68</v>
      </c>
      <c r="C93" s="4" t="s">
        <v>12</v>
      </c>
      <c r="D93" s="10" t="s">
        <v>11</v>
      </c>
      <c r="E93" s="10" t="s">
        <v>11</v>
      </c>
      <c r="F93" s="10" t="s">
        <v>11</v>
      </c>
      <c r="G93" s="10" t="s">
        <v>11</v>
      </c>
      <c r="H93" s="2">
        <f>H94+H95+H96</f>
        <v>54340.5</v>
      </c>
      <c r="I93" s="2">
        <v>9871.3</v>
      </c>
      <c r="J93" s="2">
        <v>10922.6</v>
      </c>
      <c r="K93" s="2">
        <v>11182.2</v>
      </c>
      <c r="L93" s="2">
        <v>11182.2</v>
      </c>
      <c r="M93" s="2">
        <v>11182.2</v>
      </c>
      <c r="N93" s="11"/>
    </row>
    <row r="94" spans="1:14" ht="36.75" customHeight="1" thickBot="1">
      <c r="A94" s="17"/>
      <c r="B94" s="17"/>
      <c r="C94" s="4" t="s">
        <v>13</v>
      </c>
      <c r="D94" s="10">
        <v>871</v>
      </c>
      <c r="E94" s="10" t="s">
        <v>11</v>
      </c>
      <c r="F94" s="10" t="s">
        <v>11</v>
      </c>
      <c r="G94" s="10" t="s">
        <v>11</v>
      </c>
      <c r="H94" s="2">
        <f>SUM(I94:M94)</f>
        <v>54340.5</v>
      </c>
      <c r="I94" s="4">
        <v>9871.3</v>
      </c>
      <c r="J94" s="4">
        <v>10922.6</v>
      </c>
      <c r="K94" s="4">
        <v>11182.2</v>
      </c>
      <c r="L94" s="4">
        <v>11182.2</v>
      </c>
      <c r="M94" s="4">
        <v>11182.2</v>
      </c>
      <c r="N94" s="11"/>
    </row>
    <row r="95" spans="1:14" ht="43.5" customHeight="1" thickBot="1">
      <c r="A95" s="17"/>
      <c r="B95" s="17"/>
      <c r="C95" s="4" t="s">
        <v>135</v>
      </c>
      <c r="D95" s="10">
        <v>872</v>
      </c>
      <c r="E95" s="10" t="s">
        <v>11</v>
      </c>
      <c r="F95" s="10" t="s">
        <v>11</v>
      </c>
      <c r="G95" s="10" t="s">
        <v>11</v>
      </c>
      <c r="H95" s="2">
        <f>SUM(I95:M95)</f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1"/>
    </row>
    <row r="96" spans="1:14" ht="42" customHeight="1" thickBot="1">
      <c r="A96" s="17"/>
      <c r="B96" s="17"/>
      <c r="C96" s="4" t="s">
        <v>15</v>
      </c>
      <c r="D96" s="10">
        <v>917</v>
      </c>
      <c r="E96" s="10" t="s">
        <v>11</v>
      </c>
      <c r="F96" s="10" t="s">
        <v>11</v>
      </c>
      <c r="G96" s="10" t="s">
        <v>11</v>
      </c>
      <c r="H96" s="2">
        <f>SUM(I96:M96)</f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11"/>
    </row>
    <row r="97" spans="1:14" ht="24.75" customHeight="1" thickBot="1">
      <c r="A97" s="16" t="s">
        <v>66</v>
      </c>
      <c r="B97" s="16" t="s">
        <v>69</v>
      </c>
      <c r="C97" s="4" t="s">
        <v>12</v>
      </c>
      <c r="D97" s="10" t="s">
        <v>11</v>
      </c>
      <c r="E97" s="10" t="s">
        <v>11</v>
      </c>
      <c r="F97" s="10" t="s">
        <v>11</v>
      </c>
      <c r="G97" s="10" t="s">
        <v>11</v>
      </c>
      <c r="H97" s="2">
        <f aca="true" t="shared" si="30" ref="H97:M97">H98+H99+H100</f>
        <v>0</v>
      </c>
      <c r="I97" s="2">
        <f t="shared" si="30"/>
        <v>0</v>
      </c>
      <c r="J97" s="2">
        <f t="shared" si="30"/>
        <v>0</v>
      </c>
      <c r="K97" s="2">
        <f t="shared" si="30"/>
        <v>0</v>
      </c>
      <c r="L97" s="2">
        <f t="shared" si="30"/>
        <v>0</v>
      </c>
      <c r="M97" s="2">
        <f t="shared" si="30"/>
        <v>0</v>
      </c>
      <c r="N97" s="11"/>
    </row>
    <row r="98" spans="1:14" ht="33" customHeight="1" thickBot="1">
      <c r="A98" s="17"/>
      <c r="B98" s="17"/>
      <c r="C98" s="4" t="s">
        <v>13</v>
      </c>
      <c r="D98" s="10">
        <v>871</v>
      </c>
      <c r="E98" s="10" t="s">
        <v>11</v>
      </c>
      <c r="F98" s="10" t="s">
        <v>11</v>
      </c>
      <c r="G98" s="10" t="s">
        <v>11</v>
      </c>
      <c r="H98" s="2">
        <f>SUM(I98:M98)</f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11"/>
    </row>
    <row r="99" spans="1:14" ht="42.75" customHeight="1" thickBot="1">
      <c r="A99" s="17"/>
      <c r="B99" s="17"/>
      <c r="C99" s="4" t="s">
        <v>135</v>
      </c>
      <c r="D99" s="10">
        <v>872</v>
      </c>
      <c r="E99" s="10" t="s">
        <v>11</v>
      </c>
      <c r="F99" s="10" t="s">
        <v>11</v>
      </c>
      <c r="G99" s="10" t="s">
        <v>11</v>
      </c>
      <c r="H99" s="2">
        <f>SUM(I99:M99)</f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11"/>
    </row>
    <row r="100" spans="1:14" ht="42" customHeight="1" thickBot="1">
      <c r="A100" s="17"/>
      <c r="B100" s="17"/>
      <c r="C100" s="4" t="s">
        <v>15</v>
      </c>
      <c r="D100" s="10">
        <v>917</v>
      </c>
      <c r="E100" s="10" t="s">
        <v>11</v>
      </c>
      <c r="F100" s="10" t="s">
        <v>11</v>
      </c>
      <c r="G100" s="10" t="s">
        <v>11</v>
      </c>
      <c r="H100" s="2">
        <f>SUM(I100:M100)</f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11"/>
    </row>
    <row r="101" spans="1:14" ht="24.75" customHeight="1" thickBot="1">
      <c r="A101" s="16" t="s">
        <v>67</v>
      </c>
      <c r="B101" s="16" t="s">
        <v>39</v>
      </c>
      <c r="C101" s="4" t="s">
        <v>12</v>
      </c>
      <c r="D101" s="10" t="s">
        <v>11</v>
      </c>
      <c r="E101" s="10" t="s">
        <v>11</v>
      </c>
      <c r="F101" s="10" t="s">
        <v>11</v>
      </c>
      <c r="G101" s="10" t="s">
        <v>11</v>
      </c>
      <c r="H101" s="2">
        <f aca="true" t="shared" si="31" ref="H101:M101">H102+H103+H104</f>
        <v>0</v>
      </c>
      <c r="I101" s="2">
        <f t="shared" si="31"/>
        <v>0</v>
      </c>
      <c r="J101" s="2">
        <f t="shared" si="31"/>
        <v>0</v>
      </c>
      <c r="K101" s="2">
        <f t="shared" si="31"/>
        <v>0</v>
      </c>
      <c r="L101" s="2">
        <f t="shared" si="31"/>
        <v>0</v>
      </c>
      <c r="M101" s="2">
        <f t="shared" si="31"/>
        <v>0</v>
      </c>
      <c r="N101" s="11"/>
    </row>
    <row r="102" spans="1:14" ht="39.75" customHeight="1" thickBot="1">
      <c r="A102" s="17"/>
      <c r="B102" s="17"/>
      <c r="C102" s="4" t="s">
        <v>13</v>
      </c>
      <c r="D102" s="10">
        <v>871</v>
      </c>
      <c r="E102" s="10" t="s">
        <v>11</v>
      </c>
      <c r="F102" s="10" t="s">
        <v>11</v>
      </c>
      <c r="G102" s="10" t="s">
        <v>11</v>
      </c>
      <c r="H102" s="2">
        <f>SUM(I102:M102)</f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11"/>
    </row>
    <row r="103" spans="1:14" ht="41.25" customHeight="1" thickBot="1">
      <c r="A103" s="17"/>
      <c r="B103" s="17"/>
      <c r="C103" s="4" t="s">
        <v>135</v>
      </c>
      <c r="D103" s="10">
        <v>872</v>
      </c>
      <c r="E103" s="10" t="s">
        <v>11</v>
      </c>
      <c r="F103" s="10" t="s">
        <v>11</v>
      </c>
      <c r="G103" s="10" t="s">
        <v>11</v>
      </c>
      <c r="H103" s="2">
        <f>SUM(I103:M103)</f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1"/>
    </row>
    <row r="104" spans="1:14" ht="42" customHeight="1" thickBot="1">
      <c r="A104" s="17"/>
      <c r="B104" s="17"/>
      <c r="C104" s="4" t="s">
        <v>15</v>
      </c>
      <c r="D104" s="10">
        <v>917</v>
      </c>
      <c r="E104" s="10" t="s">
        <v>11</v>
      </c>
      <c r="F104" s="10" t="s">
        <v>11</v>
      </c>
      <c r="G104" s="10" t="s">
        <v>11</v>
      </c>
      <c r="H104" s="2">
        <f>SUM(I104:M104)</f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11"/>
    </row>
    <row r="105" spans="1:14" ht="24.75" customHeight="1" thickBot="1">
      <c r="A105" s="16" t="s">
        <v>29</v>
      </c>
      <c r="B105" s="16" t="s">
        <v>101</v>
      </c>
      <c r="C105" s="4" t="s">
        <v>12</v>
      </c>
      <c r="D105" s="10" t="s">
        <v>11</v>
      </c>
      <c r="E105" s="10" t="s">
        <v>11</v>
      </c>
      <c r="F105" s="10" t="s">
        <v>11</v>
      </c>
      <c r="G105" s="10" t="s">
        <v>11</v>
      </c>
      <c r="H105" s="2">
        <f aca="true" t="shared" si="32" ref="H105:M105">H106+H107+H108</f>
        <v>0</v>
      </c>
      <c r="I105" s="2">
        <f t="shared" si="32"/>
        <v>0</v>
      </c>
      <c r="J105" s="2">
        <f t="shared" si="32"/>
        <v>0</v>
      </c>
      <c r="K105" s="2">
        <f t="shared" si="32"/>
        <v>0</v>
      </c>
      <c r="L105" s="2">
        <f t="shared" si="32"/>
        <v>0</v>
      </c>
      <c r="M105" s="2">
        <f t="shared" si="32"/>
        <v>0</v>
      </c>
      <c r="N105" s="11"/>
    </row>
    <row r="106" spans="1:14" ht="34.5" customHeight="1" thickBot="1">
      <c r="A106" s="17"/>
      <c r="B106" s="17"/>
      <c r="C106" s="4" t="s">
        <v>13</v>
      </c>
      <c r="D106" s="10">
        <v>871</v>
      </c>
      <c r="E106" s="10" t="s">
        <v>11</v>
      </c>
      <c r="F106" s="10" t="s">
        <v>11</v>
      </c>
      <c r="G106" s="10" t="s">
        <v>11</v>
      </c>
      <c r="H106" s="2">
        <f>SUM(I106:M106)</f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11"/>
    </row>
    <row r="107" spans="1:14" ht="38.25" customHeight="1" thickBot="1">
      <c r="A107" s="17"/>
      <c r="B107" s="17"/>
      <c r="C107" s="4" t="s">
        <v>135</v>
      </c>
      <c r="D107" s="10">
        <v>872</v>
      </c>
      <c r="E107" s="10" t="s">
        <v>11</v>
      </c>
      <c r="F107" s="10" t="s">
        <v>11</v>
      </c>
      <c r="G107" s="10" t="s">
        <v>11</v>
      </c>
      <c r="H107" s="2">
        <f>SUM(I107:M107)</f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11"/>
    </row>
    <row r="108" spans="1:14" ht="42" customHeight="1" thickBot="1">
      <c r="A108" s="17"/>
      <c r="B108" s="17"/>
      <c r="C108" s="4" t="s">
        <v>15</v>
      </c>
      <c r="D108" s="10">
        <v>917</v>
      </c>
      <c r="E108" s="10" t="s">
        <v>11</v>
      </c>
      <c r="F108" s="10" t="s">
        <v>11</v>
      </c>
      <c r="G108" s="10" t="s">
        <v>11</v>
      </c>
      <c r="H108" s="2">
        <f>SUM(I108:M108)</f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11"/>
    </row>
    <row r="109" spans="1:14" ht="24.75" customHeight="1" thickBot="1">
      <c r="A109" s="16" t="s">
        <v>30</v>
      </c>
      <c r="B109" s="16" t="s">
        <v>102</v>
      </c>
      <c r="C109" s="4" t="s">
        <v>12</v>
      </c>
      <c r="D109" s="10" t="s">
        <v>11</v>
      </c>
      <c r="E109" s="10" t="s">
        <v>11</v>
      </c>
      <c r="F109" s="10" t="s">
        <v>11</v>
      </c>
      <c r="G109" s="10" t="s">
        <v>11</v>
      </c>
      <c r="H109" s="2">
        <f aca="true" t="shared" si="33" ref="H109:M109">H110+H111+H112</f>
        <v>14838.800000000001</v>
      </c>
      <c r="I109" s="2">
        <f t="shared" si="33"/>
        <v>1846.3</v>
      </c>
      <c r="J109" s="2">
        <f t="shared" si="33"/>
        <v>3236.2</v>
      </c>
      <c r="K109" s="2">
        <f t="shared" si="33"/>
        <v>3252.1</v>
      </c>
      <c r="L109" s="2">
        <f t="shared" si="33"/>
        <v>3252.1</v>
      </c>
      <c r="M109" s="2">
        <f t="shared" si="33"/>
        <v>3252.1</v>
      </c>
      <c r="N109" s="11"/>
    </row>
    <row r="110" spans="1:14" ht="36.75" customHeight="1" thickBot="1">
      <c r="A110" s="17"/>
      <c r="B110" s="17"/>
      <c r="C110" s="4" t="s">
        <v>13</v>
      </c>
      <c r="D110" s="10">
        <v>871</v>
      </c>
      <c r="E110" s="10" t="s">
        <v>11</v>
      </c>
      <c r="F110" s="10" t="s">
        <v>11</v>
      </c>
      <c r="G110" s="10" t="s">
        <v>11</v>
      </c>
      <c r="H110" s="2">
        <f aca="true" t="shared" si="34" ref="H110:M112">H114+H118</f>
        <v>14838.800000000001</v>
      </c>
      <c r="I110" s="2">
        <f t="shared" si="34"/>
        <v>1846.3</v>
      </c>
      <c r="J110" s="2">
        <f t="shared" si="34"/>
        <v>3236.2</v>
      </c>
      <c r="K110" s="2">
        <f t="shared" si="34"/>
        <v>3252.1</v>
      </c>
      <c r="L110" s="2">
        <f t="shared" si="34"/>
        <v>3252.1</v>
      </c>
      <c r="M110" s="2">
        <f t="shared" si="34"/>
        <v>3252.1</v>
      </c>
      <c r="N110" s="11"/>
    </row>
    <row r="111" spans="1:14" ht="47.25" customHeight="1" thickBot="1">
      <c r="A111" s="17"/>
      <c r="B111" s="17"/>
      <c r="C111" s="4" t="s">
        <v>135</v>
      </c>
      <c r="D111" s="10">
        <v>872</v>
      </c>
      <c r="E111" s="10" t="s">
        <v>11</v>
      </c>
      <c r="F111" s="10" t="s">
        <v>11</v>
      </c>
      <c r="G111" s="10" t="s">
        <v>11</v>
      </c>
      <c r="H111" s="2">
        <f t="shared" si="34"/>
        <v>0</v>
      </c>
      <c r="I111" s="2">
        <f t="shared" si="34"/>
        <v>0</v>
      </c>
      <c r="J111" s="2">
        <f t="shared" si="34"/>
        <v>0</v>
      </c>
      <c r="K111" s="2">
        <f t="shared" si="34"/>
        <v>0</v>
      </c>
      <c r="L111" s="2">
        <f t="shared" si="34"/>
        <v>0</v>
      </c>
      <c r="M111" s="2">
        <f t="shared" si="34"/>
        <v>0</v>
      </c>
      <c r="N111" s="11"/>
    </row>
    <row r="112" spans="1:14" ht="42" customHeight="1" thickBot="1">
      <c r="A112" s="17"/>
      <c r="B112" s="17"/>
      <c r="C112" s="4" t="s">
        <v>15</v>
      </c>
      <c r="D112" s="10">
        <v>917</v>
      </c>
      <c r="E112" s="10" t="s">
        <v>11</v>
      </c>
      <c r="F112" s="10" t="s">
        <v>11</v>
      </c>
      <c r="G112" s="10" t="s">
        <v>11</v>
      </c>
      <c r="H112" s="2">
        <f t="shared" si="34"/>
        <v>0</v>
      </c>
      <c r="I112" s="2">
        <f t="shared" si="34"/>
        <v>0</v>
      </c>
      <c r="J112" s="2">
        <f t="shared" si="34"/>
        <v>0</v>
      </c>
      <c r="K112" s="2">
        <f t="shared" si="34"/>
        <v>0</v>
      </c>
      <c r="L112" s="2">
        <f t="shared" si="34"/>
        <v>0</v>
      </c>
      <c r="M112" s="2">
        <f t="shared" si="34"/>
        <v>0</v>
      </c>
      <c r="N112" s="11"/>
    </row>
    <row r="113" spans="1:14" ht="24.75" customHeight="1" thickBot="1">
      <c r="A113" s="16" t="s">
        <v>70</v>
      </c>
      <c r="B113" s="16" t="s">
        <v>72</v>
      </c>
      <c r="C113" s="4" t="s">
        <v>12</v>
      </c>
      <c r="D113" s="10" t="s">
        <v>11</v>
      </c>
      <c r="E113" s="10" t="s">
        <v>11</v>
      </c>
      <c r="F113" s="10" t="s">
        <v>11</v>
      </c>
      <c r="G113" s="10" t="s">
        <v>11</v>
      </c>
      <c r="H113" s="2">
        <f aca="true" t="shared" si="35" ref="H113:M113">H114+H115+H116</f>
        <v>12428.800000000001</v>
      </c>
      <c r="I113" s="2">
        <f t="shared" si="35"/>
        <v>1364.3</v>
      </c>
      <c r="J113" s="2">
        <f t="shared" si="35"/>
        <v>2754.2</v>
      </c>
      <c r="K113" s="2">
        <f t="shared" si="35"/>
        <v>2770.1</v>
      </c>
      <c r="L113" s="2">
        <f t="shared" si="35"/>
        <v>2770.1</v>
      </c>
      <c r="M113" s="2">
        <f t="shared" si="35"/>
        <v>2770.1</v>
      </c>
      <c r="N113" s="11"/>
    </row>
    <row r="114" spans="1:14" ht="24.75" customHeight="1" thickBot="1">
      <c r="A114" s="17"/>
      <c r="B114" s="17"/>
      <c r="C114" s="4" t="s">
        <v>13</v>
      </c>
      <c r="D114" s="10">
        <v>871</v>
      </c>
      <c r="E114" s="10" t="s">
        <v>11</v>
      </c>
      <c r="F114" s="10" t="s">
        <v>11</v>
      </c>
      <c r="G114" s="10" t="s">
        <v>11</v>
      </c>
      <c r="H114" s="2">
        <f>SUM(I114:M114)</f>
        <v>12428.800000000001</v>
      </c>
      <c r="I114" s="4">
        <v>1364.3</v>
      </c>
      <c r="J114" s="4">
        <v>2754.2</v>
      </c>
      <c r="K114" s="4">
        <v>2770.1</v>
      </c>
      <c r="L114" s="4">
        <v>2770.1</v>
      </c>
      <c r="M114" s="4">
        <v>2770.1</v>
      </c>
      <c r="N114" s="11"/>
    </row>
    <row r="115" spans="1:14" ht="24.75" customHeight="1" thickBot="1">
      <c r="A115" s="17"/>
      <c r="B115" s="17"/>
      <c r="C115" s="4" t="s">
        <v>14</v>
      </c>
      <c r="D115" s="10">
        <v>872</v>
      </c>
      <c r="E115" s="10" t="s">
        <v>11</v>
      </c>
      <c r="F115" s="10" t="s">
        <v>11</v>
      </c>
      <c r="G115" s="10" t="s">
        <v>11</v>
      </c>
      <c r="H115" s="2">
        <f>SUM(I115:M115)</f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11"/>
    </row>
    <row r="116" spans="1:14" ht="42" customHeight="1" thickBot="1">
      <c r="A116" s="17"/>
      <c r="B116" s="17"/>
      <c r="C116" s="4" t="s">
        <v>15</v>
      </c>
      <c r="D116" s="10">
        <v>917</v>
      </c>
      <c r="E116" s="10" t="s">
        <v>11</v>
      </c>
      <c r="F116" s="10" t="s">
        <v>11</v>
      </c>
      <c r="G116" s="10" t="s">
        <v>11</v>
      </c>
      <c r="H116" s="2">
        <f>SUM(I116:M116)</f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11"/>
    </row>
    <row r="117" spans="1:14" ht="24.75" customHeight="1" thickBot="1">
      <c r="A117" s="16" t="s">
        <v>71</v>
      </c>
      <c r="B117" s="16" t="s">
        <v>73</v>
      </c>
      <c r="C117" s="4" t="s">
        <v>12</v>
      </c>
      <c r="D117" s="10" t="s">
        <v>11</v>
      </c>
      <c r="E117" s="10" t="s">
        <v>11</v>
      </c>
      <c r="F117" s="10" t="s">
        <v>11</v>
      </c>
      <c r="G117" s="10" t="s">
        <v>11</v>
      </c>
      <c r="H117" s="2">
        <f aca="true" t="shared" si="36" ref="H117:M117">H118+H119+H120</f>
        <v>2410</v>
      </c>
      <c r="I117" s="2">
        <f t="shared" si="36"/>
        <v>482</v>
      </c>
      <c r="J117" s="2">
        <f t="shared" si="36"/>
        <v>482</v>
      </c>
      <c r="K117" s="2">
        <f t="shared" si="36"/>
        <v>482</v>
      </c>
      <c r="L117" s="2">
        <f t="shared" si="36"/>
        <v>482</v>
      </c>
      <c r="M117" s="2">
        <f t="shared" si="36"/>
        <v>482</v>
      </c>
      <c r="N117" s="11"/>
    </row>
    <row r="118" spans="1:14" ht="33.75" customHeight="1" thickBot="1">
      <c r="A118" s="17"/>
      <c r="B118" s="17"/>
      <c r="C118" s="4" t="s">
        <v>13</v>
      </c>
      <c r="D118" s="10">
        <v>871</v>
      </c>
      <c r="E118" s="10" t="s">
        <v>11</v>
      </c>
      <c r="F118" s="10" t="s">
        <v>11</v>
      </c>
      <c r="G118" s="10" t="s">
        <v>11</v>
      </c>
      <c r="H118" s="2">
        <f>SUM(I118:M118)</f>
        <v>2410</v>
      </c>
      <c r="I118" s="4">
        <v>482</v>
      </c>
      <c r="J118" s="4">
        <v>482</v>
      </c>
      <c r="K118" s="4">
        <v>482</v>
      </c>
      <c r="L118" s="4">
        <v>482</v>
      </c>
      <c r="M118" s="4">
        <v>482</v>
      </c>
      <c r="N118" s="11"/>
    </row>
    <row r="119" spans="1:14" ht="39.75" customHeight="1" thickBot="1">
      <c r="A119" s="17"/>
      <c r="B119" s="17"/>
      <c r="C119" s="4" t="s">
        <v>135</v>
      </c>
      <c r="D119" s="10">
        <v>872</v>
      </c>
      <c r="E119" s="10" t="s">
        <v>11</v>
      </c>
      <c r="F119" s="10" t="s">
        <v>11</v>
      </c>
      <c r="G119" s="10" t="s">
        <v>11</v>
      </c>
      <c r="H119" s="2">
        <f>SUM(I119:M119)</f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11"/>
    </row>
    <row r="120" spans="1:14" ht="42" customHeight="1" thickBot="1">
      <c r="A120" s="17"/>
      <c r="B120" s="17"/>
      <c r="C120" s="4" t="s">
        <v>15</v>
      </c>
      <c r="D120" s="10">
        <v>917</v>
      </c>
      <c r="E120" s="10" t="s">
        <v>11</v>
      </c>
      <c r="F120" s="10" t="s">
        <v>11</v>
      </c>
      <c r="G120" s="10" t="s">
        <v>11</v>
      </c>
      <c r="H120" s="2">
        <f>SUM(I120:M120)</f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11"/>
    </row>
    <row r="121" spans="1:14" ht="24.75" customHeight="1" thickBot="1">
      <c r="A121" s="16" t="s">
        <v>31</v>
      </c>
      <c r="B121" s="16" t="s">
        <v>77</v>
      </c>
      <c r="C121" s="4" t="s">
        <v>12</v>
      </c>
      <c r="D121" s="10" t="s">
        <v>11</v>
      </c>
      <c r="E121" s="10" t="s">
        <v>11</v>
      </c>
      <c r="F121" s="10" t="s">
        <v>11</v>
      </c>
      <c r="G121" s="10" t="s">
        <v>11</v>
      </c>
      <c r="H121" s="2">
        <f aca="true" t="shared" si="37" ref="H121:M121">H122+H123+H124</f>
        <v>340708.80000000005</v>
      </c>
      <c r="I121" s="2">
        <f t="shared" si="37"/>
        <v>193261.4</v>
      </c>
      <c r="J121" s="2">
        <f t="shared" si="37"/>
        <v>132516.4</v>
      </c>
      <c r="K121" s="2">
        <f t="shared" si="37"/>
        <v>14931</v>
      </c>
      <c r="L121" s="2">
        <f t="shared" si="37"/>
        <v>0</v>
      </c>
      <c r="M121" s="2">
        <f t="shared" si="37"/>
        <v>0</v>
      </c>
      <c r="N121" s="11"/>
    </row>
    <row r="122" spans="1:14" ht="36" customHeight="1" thickBot="1">
      <c r="A122" s="17"/>
      <c r="B122" s="17"/>
      <c r="C122" s="4" t="s">
        <v>13</v>
      </c>
      <c r="D122" s="10">
        <v>871</v>
      </c>
      <c r="E122" s="10" t="s">
        <v>11</v>
      </c>
      <c r="F122" s="10" t="s">
        <v>11</v>
      </c>
      <c r="G122" s="10" t="s">
        <v>11</v>
      </c>
      <c r="H122" s="2">
        <f aca="true" t="shared" si="38" ref="H122:M124">H126+H130+H134</f>
        <v>0</v>
      </c>
      <c r="I122" s="2">
        <f t="shared" si="38"/>
        <v>0</v>
      </c>
      <c r="J122" s="2">
        <f t="shared" si="38"/>
        <v>0</v>
      </c>
      <c r="K122" s="2">
        <f t="shared" si="38"/>
        <v>0</v>
      </c>
      <c r="L122" s="2">
        <f t="shared" si="38"/>
        <v>0</v>
      </c>
      <c r="M122" s="2">
        <f t="shared" si="38"/>
        <v>0</v>
      </c>
      <c r="N122" s="11"/>
    </row>
    <row r="123" spans="1:14" ht="44.25" customHeight="1" thickBot="1">
      <c r="A123" s="17"/>
      <c r="B123" s="17"/>
      <c r="C123" s="4" t="s">
        <v>135</v>
      </c>
      <c r="D123" s="10">
        <v>872</v>
      </c>
      <c r="E123" s="10" t="s">
        <v>11</v>
      </c>
      <c r="F123" s="10" t="s">
        <v>11</v>
      </c>
      <c r="G123" s="10" t="s">
        <v>11</v>
      </c>
      <c r="H123" s="2">
        <f t="shared" si="38"/>
        <v>0</v>
      </c>
      <c r="I123" s="2">
        <f t="shared" si="38"/>
        <v>0</v>
      </c>
      <c r="J123" s="2">
        <f t="shared" si="38"/>
        <v>0</v>
      </c>
      <c r="K123" s="2">
        <f t="shared" si="38"/>
        <v>0</v>
      </c>
      <c r="L123" s="2">
        <f t="shared" si="38"/>
        <v>0</v>
      </c>
      <c r="M123" s="2">
        <f t="shared" si="38"/>
        <v>0</v>
      </c>
      <c r="N123" s="11"/>
    </row>
    <row r="124" spans="1:14" ht="42" customHeight="1" thickBot="1">
      <c r="A124" s="17"/>
      <c r="B124" s="17"/>
      <c r="C124" s="4" t="s">
        <v>15</v>
      </c>
      <c r="D124" s="10">
        <v>917</v>
      </c>
      <c r="E124" s="10" t="s">
        <v>11</v>
      </c>
      <c r="F124" s="10" t="s">
        <v>11</v>
      </c>
      <c r="G124" s="10" t="s">
        <v>11</v>
      </c>
      <c r="H124" s="2">
        <f t="shared" si="38"/>
        <v>340708.80000000005</v>
      </c>
      <c r="I124" s="2">
        <f t="shared" si="38"/>
        <v>193261.4</v>
      </c>
      <c r="J124" s="2">
        <f t="shared" si="38"/>
        <v>132516.4</v>
      </c>
      <c r="K124" s="2">
        <f t="shared" si="38"/>
        <v>14931</v>
      </c>
      <c r="L124" s="2">
        <f t="shared" si="38"/>
        <v>0</v>
      </c>
      <c r="M124" s="2">
        <f t="shared" si="38"/>
        <v>0</v>
      </c>
      <c r="N124" s="11"/>
    </row>
    <row r="125" spans="1:14" ht="24.75" customHeight="1" thickBot="1">
      <c r="A125" s="16" t="s">
        <v>74</v>
      </c>
      <c r="B125" s="16" t="s">
        <v>51</v>
      </c>
      <c r="C125" s="4" t="s">
        <v>12</v>
      </c>
      <c r="D125" s="10" t="s">
        <v>11</v>
      </c>
      <c r="E125" s="10" t="s">
        <v>11</v>
      </c>
      <c r="F125" s="10" t="s">
        <v>11</v>
      </c>
      <c r="G125" s="10" t="s">
        <v>11</v>
      </c>
      <c r="H125" s="2">
        <f aca="true" t="shared" si="39" ref="H125:M125">H126+H127+H128</f>
        <v>0</v>
      </c>
      <c r="I125" s="2">
        <f t="shared" si="39"/>
        <v>0</v>
      </c>
      <c r="J125" s="2">
        <f t="shared" si="39"/>
        <v>0</v>
      </c>
      <c r="K125" s="2">
        <f t="shared" si="39"/>
        <v>0</v>
      </c>
      <c r="L125" s="2">
        <f t="shared" si="39"/>
        <v>0</v>
      </c>
      <c r="M125" s="2">
        <f t="shared" si="39"/>
        <v>0</v>
      </c>
      <c r="N125" s="11"/>
    </row>
    <row r="126" spans="1:14" ht="34.5" customHeight="1" thickBot="1">
      <c r="A126" s="17"/>
      <c r="B126" s="17"/>
      <c r="C126" s="4" t="s">
        <v>13</v>
      </c>
      <c r="D126" s="10">
        <v>871</v>
      </c>
      <c r="E126" s="10" t="s">
        <v>11</v>
      </c>
      <c r="F126" s="10" t="s">
        <v>11</v>
      </c>
      <c r="G126" s="10" t="s">
        <v>11</v>
      </c>
      <c r="H126" s="2">
        <f>SUM(I126:M126)</f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11"/>
    </row>
    <row r="127" spans="1:14" ht="39.75" customHeight="1" thickBot="1">
      <c r="A127" s="17"/>
      <c r="B127" s="17"/>
      <c r="C127" s="4" t="s">
        <v>135</v>
      </c>
      <c r="D127" s="10">
        <v>872</v>
      </c>
      <c r="E127" s="10" t="s">
        <v>11</v>
      </c>
      <c r="F127" s="10" t="s">
        <v>11</v>
      </c>
      <c r="G127" s="10" t="s">
        <v>11</v>
      </c>
      <c r="H127" s="2">
        <f>SUM(I127:M127)</f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11"/>
    </row>
    <row r="128" spans="1:14" ht="42" customHeight="1" thickBot="1">
      <c r="A128" s="17"/>
      <c r="B128" s="17"/>
      <c r="C128" s="4" t="s">
        <v>15</v>
      </c>
      <c r="D128" s="10">
        <v>917</v>
      </c>
      <c r="E128" s="10" t="s">
        <v>11</v>
      </c>
      <c r="F128" s="10" t="s">
        <v>11</v>
      </c>
      <c r="G128" s="10" t="s">
        <v>11</v>
      </c>
      <c r="H128" s="2">
        <f>SUM(I128:M128)</f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11"/>
    </row>
    <row r="129" spans="1:14" ht="24.75" customHeight="1" thickBot="1">
      <c r="A129" s="16" t="s">
        <v>75</v>
      </c>
      <c r="B129" s="16" t="s">
        <v>54</v>
      </c>
      <c r="C129" s="4" t="s">
        <v>12</v>
      </c>
      <c r="D129" s="10" t="s">
        <v>11</v>
      </c>
      <c r="E129" s="10" t="s">
        <v>11</v>
      </c>
      <c r="F129" s="10" t="s">
        <v>11</v>
      </c>
      <c r="G129" s="10" t="s">
        <v>11</v>
      </c>
      <c r="H129" s="2">
        <f aca="true" t="shared" si="40" ref="H129:M129">H130+H131+H132</f>
        <v>315036.4</v>
      </c>
      <c r="I129" s="2">
        <f t="shared" si="40"/>
        <v>176068.4</v>
      </c>
      <c r="J129" s="2">
        <f t="shared" si="40"/>
        <v>125530</v>
      </c>
      <c r="K129" s="2">
        <f t="shared" si="40"/>
        <v>13438</v>
      </c>
      <c r="L129" s="2">
        <f t="shared" si="40"/>
        <v>0</v>
      </c>
      <c r="M129" s="2">
        <f t="shared" si="40"/>
        <v>0</v>
      </c>
      <c r="N129" s="11"/>
    </row>
    <row r="130" spans="1:14" ht="36.75" customHeight="1" thickBot="1">
      <c r="A130" s="17"/>
      <c r="B130" s="17"/>
      <c r="C130" s="4" t="s">
        <v>13</v>
      </c>
      <c r="D130" s="10">
        <v>871</v>
      </c>
      <c r="E130" s="10" t="s">
        <v>11</v>
      </c>
      <c r="F130" s="10" t="s">
        <v>11</v>
      </c>
      <c r="G130" s="10" t="s">
        <v>11</v>
      </c>
      <c r="H130" s="2">
        <f>SUM(I130:M130)</f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11"/>
    </row>
    <row r="131" spans="1:14" ht="45" customHeight="1" thickBot="1">
      <c r="A131" s="17"/>
      <c r="B131" s="17"/>
      <c r="C131" s="4" t="s">
        <v>135</v>
      </c>
      <c r="D131" s="10">
        <v>872</v>
      </c>
      <c r="E131" s="10" t="s">
        <v>11</v>
      </c>
      <c r="F131" s="10" t="s">
        <v>11</v>
      </c>
      <c r="G131" s="10" t="s">
        <v>11</v>
      </c>
      <c r="H131" s="2">
        <f>SUM(I131:M131)</f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11"/>
    </row>
    <row r="132" spans="1:14" ht="42" customHeight="1" thickBot="1">
      <c r="A132" s="17"/>
      <c r="B132" s="17"/>
      <c r="C132" s="4" t="s">
        <v>15</v>
      </c>
      <c r="D132" s="10">
        <v>917</v>
      </c>
      <c r="E132" s="10" t="s">
        <v>11</v>
      </c>
      <c r="F132" s="10" t="s">
        <v>11</v>
      </c>
      <c r="G132" s="10" t="s">
        <v>11</v>
      </c>
      <c r="H132" s="2">
        <f>SUM(I132:M132)</f>
        <v>315036.4</v>
      </c>
      <c r="I132" s="4">
        <v>176068.4</v>
      </c>
      <c r="J132" s="4">
        <v>125530</v>
      </c>
      <c r="K132" s="4">
        <v>13438</v>
      </c>
      <c r="L132" s="4">
        <v>0</v>
      </c>
      <c r="M132" s="4">
        <v>0</v>
      </c>
      <c r="N132" s="11"/>
    </row>
    <row r="133" spans="1:14" ht="24.75" customHeight="1" thickBot="1">
      <c r="A133" s="16" t="s">
        <v>76</v>
      </c>
      <c r="B133" s="16" t="s">
        <v>78</v>
      </c>
      <c r="C133" s="4" t="s">
        <v>12</v>
      </c>
      <c r="D133" s="10" t="s">
        <v>11</v>
      </c>
      <c r="E133" s="10" t="s">
        <v>11</v>
      </c>
      <c r="F133" s="10" t="s">
        <v>11</v>
      </c>
      <c r="G133" s="10" t="s">
        <v>11</v>
      </c>
      <c r="H133" s="2">
        <f aca="true" t="shared" si="41" ref="H133:M133">H134+H135+H136</f>
        <v>25672.4</v>
      </c>
      <c r="I133" s="2">
        <f t="shared" si="41"/>
        <v>17193</v>
      </c>
      <c r="J133" s="2">
        <f t="shared" si="41"/>
        <v>6986.4</v>
      </c>
      <c r="K133" s="2">
        <f t="shared" si="41"/>
        <v>1493</v>
      </c>
      <c r="L133" s="2">
        <f t="shared" si="41"/>
        <v>0</v>
      </c>
      <c r="M133" s="2">
        <f t="shared" si="41"/>
        <v>0</v>
      </c>
      <c r="N133" s="11"/>
    </row>
    <row r="134" spans="1:14" ht="36" customHeight="1" thickBot="1">
      <c r="A134" s="17"/>
      <c r="B134" s="17"/>
      <c r="C134" s="4" t="s">
        <v>13</v>
      </c>
      <c r="D134" s="10">
        <v>871</v>
      </c>
      <c r="E134" s="10" t="s">
        <v>11</v>
      </c>
      <c r="F134" s="10" t="s">
        <v>11</v>
      </c>
      <c r="G134" s="10" t="s">
        <v>11</v>
      </c>
      <c r="H134" s="2">
        <f>SUM(I134:M134)</f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11"/>
    </row>
    <row r="135" spans="1:14" ht="44.25" customHeight="1" thickBot="1">
      <c r="A135" s="17"/>
      <c r="B135" s="17"/>
      <c r="C135" s="4" t="s">
        <v>135</v>
      </c>
      <c r="D135" s="10">
        <v>872</v>
      </c>
      <c r="E135" s="10" t="s">
        <v>11</v>
      </c>
      <c r="F135" s="10" t="s">
        <v>11</v>
      </c>
      <c r="G135" s="10" t="s">
        <v>11</v>
      </c>
      <c r="H135" s="2">
        <f>SUM(I135:M135)</f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11"/>
    </row>
    <row r="136" spans="1:14" ht="42" customHeight="1" thickBot="1">
      <c r="A136" s="17"/>
      <c r="B136" s="17"/>
      <c r="C136" s="4" t="s">
        <v>15</v>
      </c>
      <c r="D136" s="10">
        <v>917</v>
      </c>
      <c r="E136" s="10" t="s">
        <v>11</v>
      </c>
      <c r="F136" s="10" t="s">
        <v>11</v>
      </c>
      <c r="G136" s="10" t="s">
        <v>11</v>
      </c>
      <c r="H136" s="2">
        <f>SUM(I136:M136)</f>
        <v>25672.4</v>
      </c>
      <c r="I136" s="4">
        <v>17193</v>
      </c>
      <c r="J136" s="4">
        <v>6986.4</v>
      </c>
      <c r="K136" s="4">
        <v>1493</v>
      </c>
      <c r="L136" s="4">
        <v>0</v>
      </c>
      <c r="M136" s="4">
        <v>0</v>
      </c>
      <c r="N136" s="11"/>
    </row>
    <row r="137" spans="1:14" ht="24.75" customHeight="1" thickBot="1">
      <c r="A137" s="16" t="s">
        <v>32</v>
      </c>
      <c r="B137" s="16" t="s">
        <v>79</v>
      </c>
      <c r="C137" s="4" t="s">
        <v>12</v>
      </c>
      <c r="D137" s="10" t="s">
        <v>11</v>
      </c>
      <c r="E137" s="10" t="s">
        <v>11</v>
      </c>
      <c r="F137" s="10" t="s">
        <v>11</v>
      </c>
      <c r="G137" s="10" t="s">
        <v>11</v>
      </c>
      <c r="H137" s="2">
        <f aca="true" t="shared" si="42" ref="H137:M137">H138+H139+H140</f>
        <v>0</v>
      </c>
      <c r="I137" s="2">
        <f t="shared" si="42"/>
        <v>0</v>
      </c>
      <c r="J137" s="2">
        <f t="shared" si="42"/>
        <v>0</v>
      </c>
      <c r="K137" s="2">
        <f t="shared" si="42"/>
        <v>0</v>
      </c>
      <c r="L137" s="2">
        <f t="shared" si="42"/>
        <v>0</v>
      </c>
      <c r="M137" s="2">
        <f t="shared" si="42"/>
        <v>0</v>
      </c>
      <c r="N137" s="11"/>
    </row>
    <row r="138" spans="1:14" ht="39" customHeight="1" thickBot="1">
      <c r="A138" s="17"/>
      <c r="B138" s="17"/>
      <c r="C138" s="4" t="s">
        <v>13</v>
      </c>
      <c r="D138" s="10">
        <v>871</v>
      </c>
      <c r="E138" s="10" t="s">
        <v>11</v>
      </c>
      <c r="F138" s="10" t="s">
        <v>11</v>
      </c>
      <c r="G138" s="10" t="s">
        <v>11</v>
      </c>
      <c r="H138" s="2">
        <f>SUM(I138:M138)</f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11"/>
    </row>
    <row r="139" spans="1:14" ht="45" customHeight="1" thickBot="1">
      <c r="A139" s="17"/>
      <c r="B139" s="17"/>
      <c r="C139" s="4" t="s">
        <v>135</v>
      </c>
      <c r="D139" s="10">
        <v>872</v>
      </c>
      <c r="E139" s="10" t="s">
        <v>11</v>
      </c>
      <c r="F139" s="10" t="s">
        <v>11</v>
      </c>
      <c r="G139" s="10" t="s">
        <v>11</v>
      </c>
      <c r="H139" s="2">
        <f>SUM(I139:M139)</f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11"/>
    </row>
    <row r="140" spans="1:14" ht="42" customHeight="1" thickBot="1">
      <c r="A140" s="17"/>
      <c r="B140" s="17"/>
      <c r="C140" s="4" t="s">
        <v>15</v>
      </c>
      <c r="D140" s="10">
        <v>917</v>
      </c>
      <c r="E140" s="10" t="s">
        <v>11</v>
      </c>
      <c r="F140" s="10" t="s">
        <v>11</v>
      </c>
      <c r="G140" s="10" t="s">
        <v>11</v>
      </c>
      <c r="H140" s="2">
        <f>SUM(I140:M140)</f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11"/>
    </row>
    <row r="141" spans="1:14" ht="24.75" customHeight="1" thickBot="1">
      <c r="A141" s="16" t="s">
        <v>81</v>
      </c>
      <c r="B141" s="16" t="s">
        <v>80</v>
      </c>
      <c r="C141" s="4" t="s">
        <v>12</v>
      </c>
      <c r="D141" s="10" t="s">
        <v>11</v>
      </c>
      <c r="E141" s="10" t="s">
        <v>11</v>
      </c>
      <c r="F141" s="10" t="s">
        <v>11</v>
      </c>
      <c r="G141" s="10" t="s">
        <v>11</v>
      </c>
      <c r="H141" s="2">
        <f aca="true" t="shared" si="43" ref="H141:M141">H142+H143+H144</f>
        <v>6173.700000000001</v>
      </c>
      <c r="I141" s="2">
        <f t="shared" si="43"/>
        <v>3402.8</v>
      </c>
      <c r="J141" s="2">
        <f t="shared" si="43"/>
        <v>2770.9</v>
      </c>
      <c r="K141" s="2">
        <f t="shared" si="43"/>
        <v>0</v>
      </c>
      <c r="L141" s="2">
        <f t="shared" si="43"/>
        <v>0</v>
      </c>
      <c r="M141" s="2">
        <f t="shared" si="43"/>
        <v>0</v>
      </c>
      <c r="N141" s="11"/>
    </row>
    <row r="142" spans="1:14" ht="36.75" customHeight="1" thickBot="1">
      <c r="A142" s="17"/>
      <c r="B142" s="17"/>
      <c r="C142" s="4" t="s">
        <v>13</v>
      </c>
      <c r="D142" s="10">
        <v>871</v>
      </c>
      <c r="E142" s="10" t="s">
        <v>11</v>
      </c>
      <c r="F142" s="10" t="s">
        <v>11</v>
      </c>
      <c r="G142" s="10" t="s">
        <v>11</v>
      </c>
      <c r="H142" s="2">
        <f>SUM(I142:M142)</f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11"/>
    </row>
    <row r="143" spans="1:14" ht="47.25" customHeight="1" thickBot="1">
      <c r="A143" s="17"/>
      <c r="B143" s="17"/>
      <c r="C143" s="4" t="s">
        <v>135</v>
      </c>
      <c r="D143" s="10">
        <v>872</v>
      </c>
      <c r="E143" s="10" t="s">
        <v>11</v>
      </c>
      <c r="F143" s="10" t="s">
        <v>11</v>
      </c>
      <c r="G143" s="10" t="s">
        <v>11</v>
      </c>
      <c r="H143" s="2">
        <f>SUM(I143:M143)</f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11"/>
    </row>
    <row r="144" spans="1:14" ht="42" customHeight="1" thickBot="1">
      <c r="A144" s="17"/>
      <c r="B144" s="17"/>
      <c r="C144" s="4" t="s">
        <v>15</v>
      </c>
      <c r="D144" s="10">
        <v>917</v>
      </c>
      <c r="E144" s="10" t="s">
        <v>11</v>
      </c>
      <c r="F144" s="10" t="s">
        <v>11</v>
      </c>
      <c r="G144" s="10" t="s">
        <v>11</v>
      </c>
      <c r="H144" s="2">
        <f>SUM(I144:M144)</f>
        <v>6173.700000000001</v>
      </c>
      <c r="I144" s="4">
        <v>3402.8</v>
      </c>
      <c r="J144" s="4">
        <v>2770.9</v>
      </c>
      <c r="K144" s="4">
        <v>0</v>
      </c>
      <c r="L144" s="4">
        <v>0</v>
      </c>
      <c r="M144" s="4">
        <v>0</v>
      </c>
      <c r="N144" s="11"/>
    </row>
    <row r="145" spans="1:14" ht="24.75" customHeight="1" thickBot="1">
      <c r="A145" s="13" t="s">
        <v>82</v>
      </c>
      <c r="B145" s="13" t="s">
        <v>87</v>
      </c>
      <c r="C145" s="7" t="s">
        <v>12</v>
      </c>
      <c r="D145" s="10" t="s">
        <v>11</v>
      </c>
      <c r="E145" s="10" t="s">
        <v>11</v>
      </c>
      <c r="F145" s="10" t="s">
        <v>11</v>
      </c>
      <c r="G145" s="10" t="s">
        <v>11</v>
      </c>
      <c r="H145" s="8">
        <f aca="true" t="shared" si="44" ref="H145:M145">H146+H147+H148</f>
        <v>205922.4</v>
      </c>
      <c r="I145" s="8">
        <f t="shared" si="44"/>
        <v>41604.2</v>
      </c>
      <c r="J145" s="8">
        <f t="shared" si="44"/>
        <v>40611.7</v>
      </c>
      <c r="K145" s="8">
        <f t="shared" si="44"/>
        <v>41235.5</v>
      </c>
      <c r="L145" s="8">
        <f t="shared" si="44"/>
        <v>41235.5</v>
      </c>
      <c r="M145" s="8">
        <f t="shared" si="44"/>
        <v>41235.5</v>
      </c>
      <c r="N145" s="11"/>
    </row>
    <row r="146" spans="1:14" ht="36" customHeight="1" thickBot="1">
      <c r="A146" s="14"/>
      <c r="B146" s="14"/>
      <c r="C146" s="7" t="s">
        <v>13</v>
      </c>
      <c r="D146" s="10">
        <v>871</v>
      </c>
      <c r="E146" s="10" t="s">
        <v>11</v>
      </c>
      <c r="F146" s="10" t="s">
        <v>11</v>
      </c>
      <c r="G146" s="10" t="s">
        <v>11</v>
      </c>
      <c r="H146" s="8">
        <f aca="true" t="shared" si="45" ref="H146:M148">H150+H166+H170+H182</f>
        <v>89687.7</v>
      </c>
      <c r="I146" s="8">
        <f t="shared" si="45"/>
        <v>18102.3</v>
      </c>
      <c r="J146" s="8">
        <f t="shared" si="45"/>
        <v>17739.9</v>
      </c>
      <c r="K146" s="8">
        <f t="shared" si="45"/>
        <v>17948.5</v>
      </c>
      <c r="L146" s="8">
        <f t="shared" si="45"/>
        <v>17948.5</v>
      </c>
      <c r="M146" s="8">
        <f t="shared" si="45"/>
        <v>17948.5</v>
      </c>
      <c r="N146" s="11"/>
    </row>
    <row r="147" spans="1:14" ht="39.75" customHeight="1" thickBot="1">
      <c r="A147" s="14"/>
      <c r="B147" s="14"/>
      <c r="C147" s="7" t="s">
        <v>135</v>
      </c>
      <c r="D147" s="10">
        <v>872</v>
      </c>
      <c r="E147" s="10" t="s">
        <v>11</v>
      </c>
      <c r="F147" s="10" t="s">
        <v>11</v>
      </c>
      <c r="G147" s="10" t="s">
        <v>11</v>
      </c>
      <c r="H147" s="8">
        <f t="shared" si="45"/>
        <v>116234.7</v>
      </c>
      <c r="I147" s="8">
        <f t="shared" si="45"/>
        <v>23501.9</v>
      </c>
      <c r="J147" s="8">
        <f t="shared" si="45"/>
        <v>22871.8</v>
      </c>
      <c r="K147" s="8">
        <f t="shared" si="45"/>
        <v>23287</v>
      </c>
      <c r="L147" s="8">
        <f t="shared" si="45"/>
        <v>23287</v>
      </c>
      <c r="M147" s="8">
        <f t="shared" si="45"/>
        <v>23287</v>
      </c>
      <c r="N147" s="11"/>
    </row>
    <row r="148" spans="1:14" ht="42" customHeight="1" thickBot="1">
      <c r="A148" s="14"/>
      <c r="B148" s="14"/>
      <c r="C148" s="7" t="s">
        <v>15</v>
      </c>
      <c r="D148" s="10">
        <v>917</v>
      </c>
      <c r="E148" s="10" t="s">
        <v>11</v>
      </c>
      <c r="F148" s="10" t="s">
        <v>11</v>
      </c>
      <c r="G148" s="10" t="s">
        <v>11</v>
      </c>
      <c r="H148" s="8">
        <f t="shared" si="45"/>
        <v>0</v>
      </c>
      <c r="I148" s="8">
        <f t="shared" si="45"/>
        <v>0</v>
      </c>
      <c r="J148" s="8">
        <f t="shared" si="45"/>
        <v>0</v>
      </c>
      <c r="K148" s="8">
        <f t="shared" si="45"/>
        <v>0</v>
      </c>
      <c r="L148" s="8">
        <f t="shared" si="45"/>
        <v>0</v>
      </c>
      <c r="M148" s="8">
        <f t="shared" si="45"/>
        <v>0</v>
      </c>
      <c r="N148" s="11"/>
    </row>
    <row r="149" spans="1:14" ht="24.75" customHeight="1" thickBot="1">
      <c r="A149" s="16" t="s">
        <v>83</v>
      </c>
      <c r="B149" s="16" t="s">
        <v>88</v>
      </c>
      <c r="C149" s="4" t="s">
        <v>12</v>
      </c>
      <c r="D149" s="10" t="s">
        <v>11</v>
      </c>
      <c r="E149" s="10" t="s">
        <v>11</v>
      </c>
      <c r="F149" s="10" t="s">
        <v>11</v>
      </c>
      <c r="G149" s="10" t="s">
        <v>11</v>
      </c>
      <c r="H149" s="2">
        <f aca="true" t="shared" si="46" ref="H149:M149">H150+H151+H152</f>
        <v>190877.2</v>
      </c>
      <c r="I149" s="2">
        <f t="shared" si="46"/>
        <v>26559</v>
      </c>
      <c r="J149" s="2">
        <f t="shared" si="46"/>
        <v>40611.7</v>
      </c>
      <c r="K149" s="2">
        <f t="shared" si="46"/>
        <v>41235.5</v>
      </c>
      <c r="L149" s="2">
        <f t="shared" si="46"/>
        <v>41235.5</v>
      </c>
      <c r="M149" s="2">
        <f t="shared" si="46"/>
        <v>41235.5</v>
      </c>
      <c r="N149" s="11"/>
    </row>
    <row r="150" spans="1:14" ht="35.25" customHeight="1" thickBot="1">
      <c r="A150" s="17"/>
      <c r="B150" s="17"/>
      <c r="C150" s="4" t="s">
        <v>13</v>
      </c>
      <c r="D150" s="10">
        <v>871</v>
      </c>
      <c r="E150" s="10" t="s">
        <v>11</v>
      </c>
      <c r="F150" s="10" t="s">
        <v>11</v>
      </c>
      <c r="G150" s="10" t="s">
        <v>11</v>
      </c>
      <c r="H150" s="2">
        <f aca="true" t="shared" si="47" ref="H150:M152">H154+H158+H162</f>
        <v>74642.5</v>
      </c>
      <c r="I150" s="2">
        <f t="shared" si="47"/>
        <v>3057.1</v>
      </c>
      <c r="J150" s="2">
        <f t="shared" si="47"/>
        <v>17739.9</v>
      </c>
      <c r="K150" s="2">
        <f t="shared" si="47"/>
        <v>17948.5</v>
      </c>
      <c r="L150" s="2">
        <f t="shared" si="47"/>
        <v>17948.5</v>
      </c>
      <c r="M150" s="2">
        <f t="shared" si="47"/>
        <v>17948.5</v>
      </c>
      <c r="N150" s="11"/>
    </row>
    <row r="151" spans="1:14" ht="42.75" customHeight="1" thickBot="1">
      <c r="A151" s="17"/>
      <c r="B151" s="17"/>
      <c r="C151" s="4" t="s">
        <v>135</v>
      </c>
      <c r="D151" s="10">
        <v>872</v>
      </c>
      <c r="E151" s="10" t="s">
        <v>11</v>
      </c>
      <c r="F151" s="10" t="s">
        <v>11</v>
      </c>
      <c r="G151" s="10" t="s">
        <v>11</v>
      </c>
      <c r="H151" s="2">
        <f t="shared" si="47"/>
        <v>116234.7</v>
      </c>
      <c r="I151" s="2">
        <f t="shared" si="47"/>
        <v>23501.9</v>
      </c>
      <c r="J151" s="2">
        <f t="shared" si="47"/>
        <v>22871.8</v>
      </c>
      <c r="K151" s="2">
        <f t="shared" si="47"/>
        <v>23287</v>
      </c>
      <c r="L151" s="2">
        <f t="shared" si="47"/>
        <v>23287</v>
      </c>
      <c r="M151" s="2">
        <f t="shared" si="47"/>
        <v>23287</v>
      </c>
      <c r="N151" s="11"/>
    </row>
    <row r="152" spans="1:14" ht="42" customHeight="1" thickBot="1">
      <c r="A152" s="17"/>
      <c r="B152" s="17"/>
      <c r="C152" s="4" t="s">
        <v>15</v>
      </c>
      <c r="D152" s="10">
        <v>917</v>
      </c>
      <c r="E152" s="10" t="s">
        <v>11</v>
      </c>
      <c r="F152" s="10" t="s">
        <v>11</v>
      </c>
      <c r="G152" s="10" t="s">
        <v>11</v>
      </c>
      <c r="H152" s="2">
        <f t="shared" si="47"/>
        <v>0</v>
      </c>
      <c r="I152" s="2">
        <f t="shared" si="47"/>
        <v>0</v>
      </c>
      <c r="J152" s="2">
        <f t="shared" si="47"/>
        <v>0</v>
      </c>
      <c r="K152" s="2">
        <f t="shared" si="47"/>
        <v>0</v>
      </c>
      <c r="L152" s="2">
        <f t="shared" si="47"/>
        <v>0</v>
      </c>
      <c r="M152" s="2">
        <f t="shared" si="47"/>
        <v>0</v>
      </c>
      <c r="N152" s="11"/>
    </row>
    <row r="153" spans="1:14" ht="24.75" customHeight="1" thickBot="1">
      <c r="A153" s="16" t="s">
        <v>84</v>
      </c>
      <c r="B153" s="16" t="s">
        <v>89</v>
      </c>
      <c r="C153" s="4" t="s">
        <v>12</v>
      </c>
      <c r="D153" s="10" t="s">
        <v>11</v>
      </c>
      <c r="E153" s="10" t="s">
        <v>11</v>
      </c>
      <c r="F153" s="10" t="s">
        <v>11</v>
      </c>
      <c r="G153" s="10" t="s">
        <v>11</v>
      </c>
      <c r="H153" s="2">
        <f aca="true" t="shared" si="48" ref="H153:M153">H154+H155+H156</f>
        <v>0</v>
      </c>
      <c r="I153" s="2">
        <f t="shared" si="48"/>
        <v>0</v>
      </c>
      <c r="J153" s="2">
        <f t="shared" si="48"/>
        <v>0</v>
      </c>
      <c r="K153" s="2">
        <f t="shared" si="48"/>
        <v>0</v>
      </c>
      <c r="L153" s="2">
        <f t="shared" si="48"/>
        <v>0</v>
      </c>
      <c r="M153" s="2">
        <f t="shared" si="48"/>
        <v>0</v>
      </c>
      <c r="N153" s="11"/>
    </row>
    <row r="154" spans="1:14" ht="38.25" customHeight="1" thickBot="1">
      <c r="A154" s="17"/>
      <c r="B154" s="17"/>
      <c r="C154" s="4" t="s">
        <v>13</v>
      </c>
      <c r="D154" s="10">
        <v>871</v>
      </c>
      <c r="E154" s="10" t="s">
        <v>11</v>
      </c>
      <c r="F154" s="10" t="s">
        <v>11</v>
      </c>
      <c r="G154" s="10" t="s">
        <v>11</v>
      </c>
      <c r="H154" s="2">
        <f>SUM(I154:M154)</f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11"/>
    </row>
    <row r="155" spans="1:14" ht="38.25" customHeight="1" thickBot="1">
      <c r="A155" s="17"/>
      <c r="B155" s="17"/>
      <c r="C155" s="4" t="s">
        <v>135</v>
      </c>
      <c r="D155" s="10">
        <v>872</v>
      </c>
      <c r="E155" s="10" t="s">
        <v>11</v>
      </c>
      <c r="F155" s="10" t="s">
        <v>11</v>
      </c>
      <c r="G155" s="10" t="s">
        <v>11</v>
      </c>
      <c r="H155" s="2">
        <f>SUM(I155:M155)</f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11"/>
    </row>
    <row r="156" spans="1:14" ht="42" customHeight="1" thickBot="1">
      <c r="A156" s="17"/>
      <c r="B156" s="17"/>
      <c r="C156" s="4" t="s">
        <v>15</v>
      </c>
      <c r="D156" s="10">
        <v>917</v>
      </c>
      <c r="E156" s="10" t="s">
        <v>11</v>
      </c>
      <c r="F156" s="10" t="s">
        <v>11</v>
      </c>
      <c r="G156" s="10" t="s">
        <v>11</v>
      </c>
      <c r="H156" s="2">
        <f>SUM(I156:M156)</f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11"/>
    </row>
    <row r="157" spans="1:14" ht="24.75" customHeight="1" thickBot="1">
      <c r="A157" s="16" t="s">
        <v>85</v>
      </c>
      <c r="B157" s="16" t="s">
        <v>36</v>
      </c>
      <c r="C157" s="4" t="s">
        <v>12</v>
      </c>
      <c r="D157" s="10" t="s">
        <v>11</v>
      </c>
      <c r="E157" s="10" t="s">
        <v>11</v>
      </c>
      <c r="F157" s="10" t="s">
        <v>11</v>
      </c>
      <c r="G157" s="10" t="s">
        <v>11</v>
      </c>
      <c r="H157" s="2">
        <f aca="true" t="shared" si="49" ref="H157:M157">H158+H159+H160</f>
        <v>190877.2</v>
      </c>
      <c r="I157" s="2">
        <f t="shared" si="49"/>
        <v>26559</v>
      </c>
      <c r="J157" s="2">
        <f t="shared" si="49"/>
        <v>40611.7</v>
      </c>
      <c r="K157" s="2">
        <f t="shared" si="49"/>
        <v>41235.5</v>
      </c>
      <c r="L157" s="2">
        <f t="shared" si="49"/>
        <v>41235.5</v>
      </c>
      <c r="M157" s="2">
        <f t="shared" si="49"/>
        <v>41235.5</v>
      </c>
      <c r="N157" s="11"/>
    </row>
    <row r="158" spans="1:14" ht="38.25" customHeight="1" thickBot="1">
      <c r="A158" s="17"/>
      <c r="B158" s="17"/>
      <c r="C158" s="4" t="s">
        <v>13</v>
      </c>
      <c r="D158" s="10">
        <v>871</v>
      </c>
      <c r="E158" s="10" t="s">
        <v>11</v>
      </c>
      <c r="F158" s="10" t="s">
        <v>11</v>
      </c>
      <c r="G158" s="10" t="s">
        <v>11</v>
      </c>
      <c r="H158" s="2">
        <f>SUM(I158:M158)</f>
        <v>74642.5</v>
      </c>
      <c r="I158" s="4">
        <v>3057.1</v>
      </c>
      <c r="J158" s="4">
        <v>17739.9</v>
      </c>
      <c r="K158" s="4">
        <v>17948.5</v>
      </c>
      <c r="L158" s="4">
        <v>17948.5</v>
      </c>
      <c r="M158" s="4">
        <v>17948.5</v>
      </c>
      <c r="N158" s="11"/>
    </row>
    <row r="159" spans="1:14" ht="47.25" customHeight="1" thickBot="1">
      <c r="A159" s="17"/>
      <c r="B159" s="17"/>
      <c r="C159" s="4" t="s">
        <v>135</v>
      </c>
      <c r="D159" s="10">
        <v>872</v>
      </c>
      <c r="E159" s="10" t="s">
        <v>11</v>
      </c>
      <c r="F159" s="10" t="s">
        <v>11</v>
      </c>
      <c r="G159" s="10" t="s">
        <v>11</v>
      </c>
      <c r="H159" s="2">
        <f>SUM(I159:M159)</f>
        <v>116234.7</v>
      </c>
      <c r="I159" s="4">
        <v>23501.9</v>
      </c>
      <c r="J159" s="4">
        <v>22871.8</v>
      </c>
      <c r="K159" s="4">
        <v>23287</v>
      </c>
      <c r="L159" s="4">
        <v>23287</v>
      </c>
      <c r="M159" s="4">
        <v>23287</v>
      </c>
      <c r="N159" s="11"/>
    </row>
    <row r="160" spans="1:14" ht="42" customHeight="1" thickBot="1">
      <c r="A160" s="17"/>
      <c r="B160" s="17"/>
      <c r="C160" s="4" t="s">
        <v>15</v>
      </c>
      <c r="D160" s="10">
        <v>917</v>
      </c>
      <c r="E160" s="10" t="s">
        <v>11</v>
      </c>
      <c r="F160" s="10" t="s">
        <v>11</v>
      </c>
      <c r="G160" s="10" t="s">
        <v>11</v>
      </c>
      <c r="H160" s="2">
        <f>SUM(I160:M160)</f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11"/>
    </row>
    <row r="161" spans="1:14" ht="24.75" customHeight="1" thickBot="1">
      <c r="A161" s="16" t="s">
        <v>86</v>
      </c>
      <c r="B161" s="16" t="s">
        <v>90</v>
      </c>
      <c r="C161" s="4" t="s">
        <v>12</v>
      </c>
      <c r="D161" s="10" t="s">
        <v>11</v>
      </c>
      <c r="E161" s="10" t="s">
        <v>11</v>
      </c>
      <c r="F161" s="10" t="s">
        <v>11</v>
      </c>
      <c r="G161" s="10" t="s">
        <v>11</v>
      </c>
      <c r="H161" s="2">
        <f aca="true" t="shared" si="50" ref="H161:M161">H162+H163+H164</f>
        <v>0</v>
      </c>
      <c r="I161" s="2">
        <f t="shared" si="50"/>
        <v>0</v>
      </c>
      <c r="J161" s="2">
        <f t="shared" si="50"/>
        <v>0</v>
      </c>
      <c r="K161" s="2">
        <f t="shared" si="50"/>
        <v>0</v>
      </c>
      <c r="L161" s="2">
        <f t="shared" si="50"/>
        <v>0</v>
      </c>
      <c r="M161" s="2">
        <f t="shared" si="50"/>
        <v>0</v>
      </c>
      <c r="N161" s="11"/>
    </row>
    <row r="162" spans="1:14" ht="36" customHeight="1" thickBot="1">
      <c r="A162" s="17"/>
      <c r="B162" s="17"/>
      <c r="C162" s="4" t="s">
        <v>13</v>
      </c>
      <c r="D162" s="10">
        <v>871</v>
      </c>
      <c r="E162" s="10" t="s">
        <v>11</v>
      </c>
      <c r="F162" s="10" t="s">
        <v>11</v>
      </c>
      <c r="G162" s="10" t="s">
        <v>11</v>
      </c>
      <c r="H162" s="2">
        <f>SUM(I162:M162)</f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11"/>
    </row>
    <row r="163" spans="1:14" ht="42" customHeight="1" thickBot="1">
      <c r="A163" s="17"/>
      <c r="B163" s="17"/>
      <c r="C163" s="4" t="s">
        <v>135</v>
      </c>
      <c r="D163" s="10">
        <v>872</v>
      </c>
      <c r="E163" s="10" t="s">
        <v>11</v>
      </c>
      <c r="F163" s="10" t="s">
        <v>11</v>
      </c>
      <c r="G163" s="10" t="s">
        <v>11</v>
      </c>
      <c r="H163" s="2">
        <f>SUM(I163:M163)</f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11"/>
    </row>
    <row r="164" spans="1:14" ht="42" customHeight="1" thickBot="1">
      <c r="A164" s="17"/>
      <c r="B164" s="17"/>
      <c r="C164" s="4" t="s">
        <v>15</v>
      </c>
      <c r="D164" s="10">
        <v>917</v>
      </c>
      <c r="E164" s="10" t="s">
        <v>11</v>
      </c>
      <c r="F164" s="10" t="s">
        <v>11</v>
      </c>
      <c r="G164" s="10" t="s">
        <v>11</v>
      </c>
      <c r="H164" s="2">
        <f>SUM(I164:M164)</f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11"/>
    </row>
    <row r="165" spans="1:14" ht="24.75" customHeight="1" thickBot="1">
      <c r="A165" s="16" t="s">
        <v>91</v>
      </c>
      <c r="B165" s="16" t="s">
        <v>92</v>
      </c>
      <c r="C165" s="4" t="s">
        <v>12</v>
      </c>
      <c r="D165" s="10" t="s">
        <v>11</v>
      </c>
      <c r="E165" s="10" t="s">
        <v>11</v>
      </c>
      <c r="F165" s="10" t="s">
        <v>11</v>
      </c>
      <c r="G165" s="10" t="s">
        <v>11</v>
      </c>
      <c r="H165" s="2">
        <f aca="true" t="shared" si="51" ref="H165:M165">H166+H167+H168</f>
        <v>15045.2</v>
      </c>
      <c r="I165" s="2">
        <f t="shared" si="51"/>
        <v>15045.2</v>
      </c>
      <c r="J165" s="2">
        <f t="shared" si="51"/>
        <v>0</v>
      </c>
      <c r="K165" s="2">
        <f t="shared" si="51"/>
        <v>0</v>
      </c>
      <c r="L165" s="2">
        <f t="shared" si="51"/>
        <v>0</v>
      </c>
      <c r="M165" s="2">
        <f t="shared" si="51"/>
        <v>0</v>
      </c>
      <c r="N165" s="11"/>
    </row>
    <row r="166" spans="1:14" ht="36" customHeight="1" thickBot="1">
      <c r="A166" s="17"/>
      <c r="B166" s="17"/>
      <c r="C166" s="4" t="s">
        <v>13</v>
      </c>
      <c r="D166" s="10">
        <v>871</v>
      </c>
      <c r="E166" s="10" t="s">
        <v>11</v>
      </c>
      <c r="F166" s="10" t="s">
        <v>11</v>
      </c>
      <c r="G166" s="10" t="s">
        <v>11</v>
      </c>
      <c r="H166" s="2">
        <f>SUM(I166:M166)</f>
        <v>15045.2</v>
      </c>
      <c r="I166" s="4">
        <v>15045.2</v>
      </c>
      <c r="J166" s="4">
        <v>0</v>
      </c>
      <c r="K166" s="4">
        <v>0</v>
      </c>
      <c r="L166" s="4">
        <v>0</v>
      </c>
      <c r="M166" s="4">
        <v>0</v>
      </c>
      <c r="N166" s="11"/>
    </row>
    <row r="167" spans="1:14" ht="45" customHeight="1" thickBot="1">
      <c r="A167" s="17"/>
      <c r="B167" s="17"/>
      <c r="C167" s="4" t="s">
        <v>135</v>
      </c>
      <c r="D167" s="10">
        <v>872</v>
      </c>
      <c r="E167" s="10" t="s">
        <v>11</v>
      </c>
      <c r="F167" s="10" t="s">
        <v>11</v>
      </c>
      <c r="G167" s="10" t="s">
        <v>11</v>
      </c>
      <c r="H167" s="2">
        <f>SUM(I167:M167)</f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11"/>
    </row>
    <row r="168" spans="1:14" ht="42" customHeight="1" thickBot="1">
      <c r="A168" s="17"/>
      <c r="B168" s="17"/>
      <c r="C168" s="4" t="s">
        <v>15</v>
      </c>
      <c r="D168" s="10">
        <v>917</v>
      </c>
      <c r="E168" s="10" t="s">
        <v>11</v>
      </c>
      <c r="F168" s="10" t="s">
        <v>11</v>
      </c>
      <c r="G168" s="10" t="s">
        <v>11</v>
      </c>
      <c r="H168" s="2">
        <f>SUM(I168:M168)</f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11"/>
    </row>
    <row r="169" spans="1:14" ht="24.75" customHeight="1" thickBot="1">
      <c r="A169" s="16" t="s">
        <v>93</v>
      </c>
      <c r="B169" s="16" t="s">
        <v>77</v>
      </c>
      <c r="C169" s="4" t="s">
        <v>12</v>
      </c>
      <c r="D169" s="10" t="s">
        <v>11</v>
      </c>
      <c r="E169" s="10" t="s">
        <v>11</v>
      </c>
      <c r="F169" s="10" t="s">
        <v>11</v>
      </c>
      <c r="G169" s="10" t="s">
        <v>11</v>
      </c>
      <c r="H169" s="2">
        <f aca="true" t="shared" si="52" ref="H169:M169">H170+H171+H172</f>
        <v>0</v>
      </c>
      <c r="I169" s="2">
        <f t="shared" si="52"/>
        <v>0</v>
      </c>
      <c r="J169" s="2">
        <f t="shared" si="52"/>
        <v>0</v>
      </c>
      <c r="K169" s="2">
        <f t="shared" si="52"/>
        <v>0</v>
      </c>
      <c r="L169" s="2">
        <f t="shared" si="52"/>
        <v>0</v>
      </c>
      <c r="M169" s="2">
        <f t="shared" si="52"/>
        <v>0</v>
      </c>
      <c r="N169" s="11"/>
    </row>
    <row r="170" spans="1:14" ht="24.75" customHeight="1" thickBot="1">
      <c r="A170" s="17"/>
      <c r="B170" s="17"/>
      <c r="C170" s="4" t="s">
        <v>13</v>
      </c>
      <c r="D170" s="10">
        <v>871</v>
      </c>
      <c r="E170" s="10" t="s">
        <v>11</v>
      </c>
      <c r="F170" s="10" t="s">
        <v>11</v>
      </c>
      <c r="G170" s="10" t="s">
        <v>11</v>
      </c>
      <c r="H170" s="2">
        <f aca="true" t="shared" si="53" ref="H170:M172">H174+H178</f>
        <v>0</v>
      </c>
      <c r="I170" s="2">
        <f t="shared" si="53"/>
        <v>0</v>
      </c>
      <c r="J170" s="2">
        <f t="shared" si="53"/>
        <v>0</v>
      </c>
      <c r="K170" s="2">
        <f t="shared" si="53"/>
        <v>0</v>
      </c>
      <c r="L170" s="2">
        <f t="shared" si="53"/>
        <v>0</v>
      </c>
      <c r="M170" s="2">
        <f t="shared" si="53"/>
        <v>0</v>
      </c>
      <c r="N170" s="11"/>
    </row>
    <row r="171" spans="1:14" ht="24.75" customHeight="1" thickBot="1">
      <c r="A171" s="17"/>
      <c r="B171" s="17"/>
      <c r="C171" s="4" t="s">
        <v>14</v>
      </c>
      <c r="D171" s="10">
        <v>872</v>
      </c>
      <c r="E171" s="10" t="s">
        <v>11</v>
      </c>
      <c r="F171" s="10" t="s">
        <v>11</v>
      </c>
      <c r="G171" s="10" t="s">
        <v>11</v>
      </c>
      <c r="H171" s="2">
        <f t="shared" si="53"/>
        <v>0</v>
      </c>
      <c r="I171" s="2">
        <f t="shared" si="53"/>
        <v>0</v>
      </c>
      <c r="J171" s="2">
        <f t="shared" si="53"/>
        <v>0</v>
      </c>
      <c r="K171" s="2">
        <f t="shared" si="53"/>
        <v>0</v>
      </c>
      <c r="L171" s="2">
        <f t="shared" si="53"/>
        <v>0</v>
      </c>
      <c r="M171" s="2">
        <f t="shared" si="53"/>
        <v>0</v>
      </c>
      <c r="N171" s="11"/>
    </row>
    <row r="172" spans="1:14" ht="42" customHeight="1" thickBot="1">
      <c r="A172" s="17"/>
      <c r="B172" s="17"/>
      <c r="C172" s="4" t="s">
        <v>15</v>
      </c>
      <c r="D172" s="10">
        <v>917</v>
      </c>
      <c r="E172" s="10" t="s">
        <v>11</v>
      </c>
      <c r="F172" s="10" t="s">
        <v>11</v>
      </c>
      <c r="G172" s="10" t="s">
        <v>11</v>
      </c>
      <c r="H172" s="2">
        <f t="shared" si="53"/>
        <v>0</v>
      </c>
      <c r="I172" s="2">
        <f t="shared" si="53"/>
        <v>0</v>
      </c>
      <c r="J172" s="2">
        <f t="shared" si="53"/>
        <v>0</v>
      </c>
      <c r="K172" s="2">
        <f t="shared" si="53"/>
        <v>0</v>
      </c>
      <c r="L172" s="2">
        <f t="shared" si="53"/>
        <v>0</v>
      </c>
      <c r="M172" s="2">
        <f t="shared" si="53"/>
        <v>0</v>
      </c>
      <c r="N172" s="11"/>
    </row>
    <row r="173" spans="1:14" ht="24.75" customHeight="1" thickBot="1">
      <c r="A173" s="16" t="s">
        <v>94</v>
      </c>
      <c r="B173" s="16" t="s">
        <v>54</v>
      </c>
      <c r="C173" s="4" t="s">
        <v>12</v>
      </c>
      <c r="D173" s="10" t="s">
        <v>11</v>
      </c>
      <c r="E173" s="10" t="s">
        <v>11</v>
      </c>
      <c r="F173" s="10" t="s">
        <v>11</v>
      </c>
      <c r="G173" s="10" t="s">
        <v>11</v>
      </c>
      <c r="H173" s="2">
        <f aca="true" t="shared" si="54" ref="H173:M173">H174+H175+H176</f>
        <v>0</v>
      </c>
      <c r="I173" s="2">
        <f t="shared" si="54"/>
        <v>0</v>
      </c>
      <c r="J173" s="2">
        <f t="shared" si="54"/>
        <v>0</v>
      </c>
      <c r="K173" s="2">
        <f t="shared" si="54"/>
        <v>0</v>
      </c>
      <c r="L173" s="2">
        <f t="shared" si="54"/>
        <v>0</v>
      </c>
      <c r="M173" s="2">
        <f t="shared" si="54"/>
        <v>0</v>
      </c>
      <c r="N173" s="11"/>
    </row>
    <row r="174" spans="1:14" ht="31.5" customHeight="1" thickBot="1">
      <c r="A174" s="17"/>
      <c r="B174" s="17"/>
      <c r="C174" s="4" t="s">
        <v>13</v>
      </c>
      <c r="D174" s="10">
        <v>871</v>
      </c>
      <c r="E174" s="10" t="s">
        <v>11</v>
      </c>
      <c r="F174" s="10" t="s">
        <v>11</v>
      </c>
      <c r="G174" s="10" t="s">
        <v>11</v>
      </c>
      <c r="H174" s="2">
        <f>SUM(I174:M174)</f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11"/>
    </row>
    <row r="175" spans="1:14" ht="41.25" customHeight="1" thickBot="1">
      <c r="A175" s="17"/>
      <c r="B175" s="17"/>
      <c r="C175" s="4" t="s">
        <v>135</v>
      </c>
      <c r="D175" s="10">
        <v>872</v>
      </c>
      <c r="E175" s="10" t="s">
        <v>11</v>
      </c>
      <c r="F175" s="10" t="s">
        <v>11</v>
      </c>
      <c r="G175" s="10" t="s">
        <v>11</v>
      </c>
      <c r="H175" s="2">
        <f>SUM(I175:M175)</f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11"/>
    </row>
    <row r="176" spans="1:14" ht="42" customHeight="1" thickBot="1">
      <c r="A176" s="17"/>
      <c r="B176" s="17"/>
      <c r="C176" s="4" t="s">
        <v>15</v>
      </c>
      <c r="D176" s="10">
        <v>917</v>
      </c>
      <c r="E176" s="10" t="s">
        <v>11</v>
      </c>
      <c r="F176" s="10" t="s">
        <v>11</v>
      </c>
      <c r="G176" s="10" t="s">
        <v>11</v>
      </c>
      <c r="H176" s="2">
        <f>SUM(I176:M176)</f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11"/>
    </row>
    <row r="177" spans="1:14" ht="24.75" customHeight="1" thickBot="1">
      <c r="A177" s="16" t="s">
        <v>95</v>
      </c>
      <c r="B177" s="16" t="s">
        <v>96</v>
      </c>
      <c r="C177" s="4" t="s">
        <v>12</v>
      </c>
      <c r="D177" s="10" t="s">
        <v>11</v>
      </c>
      <c r="E177" s="10" t="s">
        <v>11</v>
      </c>
      <c r="F177" s="10" t="s">
        <v>11</v>
      </c>
      <c r="G177" s="10" t="s">
        <v>11</v>
      </c>
      <c r="H177" s="2">
        <f aca="true" t="shared" si="55" ref="H177:M177">H178+H179+H180</f>
        <v>0</v>
      </c>
      <c r="I177" s="2">
        <f t="shared" si="55"/>
        <v>0</v>
      </c>
      <c r="J177" s="2">
        <f t="shared" si="55"/>
        <v>0</v>
      </c>
      <c r="K177" s="2">
        <f t="shared" si="55"/>
        <v>0</v>
      </c>
      <c r="L177" s="2">
        <f t="shared" si="55"/>
        <v>0</v>
      </c>
      <c r="M177" s="2">
        <f t="shared" si="55"/>
        <v>0</v>
      </c>
      <c r="N177" s="11"/>
    </row>
    <row r="178" spans="1:14" ht="31.5" customHeight="1" thickBot="1">
      <c r="A178" s="17"/>
      <c r="B178" s="17"/>
      <c r="C178" s="4" t="s">
        <v>13</v>
      </c>
      <c r="D178" s="10">
        <v>871</v>
      </c>
      <c r="E178" s="10" t="s">
        <v>11</v>
      </c>
      <c r="F178" s="10" t="s">
        <v>11</v>
      </c>
      <c r="G178" s="10" t="s">
        <v>11</v>
      </c>
      <c r="H178" s="2">
        <f aca="true" t="shared" si="56" ref="H178:H184">SUM(I178:M178)</f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11"/>
    </row>
    <row r="179" spans="1:14" ht="45.75" customHeight="1" thickBot="1">
      <c r="A179" s="17"/>
      <c r="B179" s="17"/>
      <c r="C179" s="4" t="s">
        <v>135</v>
      </c>
      <c r="D179" s="10">
        <v>872</v>
      </c>
      <c r="E179" s="10" t="s">
        <v>11</v>
      </c>
      <c r="F179" s="10" t="s">
        <v>11</v>
      </c>
      <c r="G179" s="10" t="s">
        <v>11</v>
      </c>
      <c r="H179" s="2">
        <f t="shared" si="56"/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11"/>
    </row>
    <row r="180" spans="1:14" ht="42" customHeight="1" thickBot="1">
      <c r="A180" s="17"/>
      <c r="B180" s="17"/>
      <c r="C180" s="4" t="s">
        <v>15</v>
      </c>
      <c r="D180" s="10">
        <v>917</v>
      </c>
      <c r="E180" s="10" t="s">
        <v>11</v>
      </c>
      <c r="F180" s="10" t="s">
        <v>11</v>
      </c>
      <c r="G180" s="10" t="s">
        <v>11</v>
      </c>
      <c r="H180" s="2">
        <f t="shared" si="56"/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11"/>
    </row>
    <row r="181" spans="1:14" ht="24.75" customHeight="1" thickBot="1">
      <c r="A181" s="16" t="s">
        <v>97</v>
      </c>
      <c r="B181" s="16" t="s">
        <v>98</v>
      </c>
      <c r="C181" s="4" t="s">
        <v>12</v>
      </c>
      <c r="D181" s="10" t="s">
        <v>11</v>
      </c>
      <c r="E181" s="10" t="s">
        <v>11</v>
      </c>
      <c r="F181" s="10" t="s">
        <v>11</v>
      </c>
      <c r="G181" s="10" t="s">
        <v>11</v>
      </c>
      <c r="H181" s="2">
        <f aca="true" t="shared" si="57" ref="H181:M181">H182+H183+H184</f>
        <v>0</v>
      </c>
      <c r="I181" s="2">
        <f t="shared" si="57"/>
        <v>0</v>
      </c>
      <c r="J181" s="2">
        <f t="shared" si="57"/>
        <v>0</v>
      </c>
      <c r="K181" s="2">
        <f t="shared" si="57"/>
        <v>0</v>
      </c>
      <c r="L181" s="2">
        <f t="shared" si="57"/>
        <v>0</v>
      </c>
      <c r="M181" s="2">
        <f t="shared" si="57"/>
        <v>0</v>
      </c>
      <c r="N181" s="11"/>
    </row>
    <row r="182" spans="1:14" ht="37.5" customHeight="1" thickBot="1">
      <c r="A182" s="17"/>
      <c r="B182" s="17"/>
      <c r="C182" s="4" t="s">
        <v>13</v>
      </c>
      <c r="D182" s="10">
        <v>871</v>
      </c>
      <c r="E182" s="10" t="s">
        <v>11</v>
      </c>
      <c r="F182" s="10" t="s">
        <v>11</v>
      </c>
      <c r="G182" s="10" t="s">
        <v>11</v>
      </c>
      <c r="H182" s="2">
        <f t="shared" si="56"/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11"/>
    </row>
    <row r="183" spans="1:14" ht="45" customHeight="1" thickBot="1">
      <c r="A183" s="17"/>
      <c r="B183" s="17"/>
      <c r="C183" s="4" t="s">
        <v>135</v>
      </c>
      <c r="D183" s="10">
        <v>872</v>
      </c>
      <c r="E183" s="10" t="s">
        <v>11</v>
      </c>
      <c r="F183" s="10" t="s">
        <v>11</v>
      </c>
      <c r="G183" s="10" t="s">
        <v>11</v>
      </c>
      <c r="H183" s="2">
        <f t="shared" si="56"/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11"/>
    </row>
    <row r="184" spans="1:14" ht="42" customHeight="1" thickBot="1">
      <c r="A184" s="17"/>
      <c r="B184" s="17"/>
      <c r="C184" s="4" t="s">
        <v>15</v>
      </c>
      <c r="D184" s="10">
        <v>917</v>
      </c>
      <c r="E184" s="10" t="s">
        <v>11</v>
      </c>
      <c r="F184" s="10" t="s">
        <v>11</v>
      </c>
      <c r="G184" s="10" t="s">
        <v>11</v>
      </c>
      <c r="H184" s="2">
        <f t="shared" si="56"/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11"/>
    </row>
    <row r="185" spans="1:14" ht="24.75" customHeight="1" thickBot="1">
      <c r="A185" s="13" t="s">
        <v>103</v>
      </c>
      <c r="B185" s="13" t="s">
        <v>104</v>
      </c>
      <c r="C185" s="7" t="s">
        <v>12</v>
      </c>
      <c r="D185" s="10" t="s">
        <v>11</v>
      </c>
      <c r="E185" s="10" t="s">
        <v>11</v>
      </c>
      <c r="F185" s="10" t="s">
        <v>11</v>
      </c>
      <c r="G185" s="10" t="s">
        <v>11</v>
      </c>
      <c r="H185" s="8">
        <f aca="true" t="shared" si="58" ref="H185:M185">H186+H187+H188</f>
        <v>2159.1</v>
      </c>
      <c r="I185" s="8">
        <f t="shared" si="58"/>
        <v>595.1</v>
      </c>
      <c r="J185" s="8">
        <f t="shared" si="58"/>
        <v>379.6</v>
      </c>
      <c r="K185" s="8">
        <f t="shared" si="58"/>
        <v>394.8</v>
      </c>
      <c r="L185" s="8">
        <f t="shared" si="58"/>
        <v>394.8</v>
      </c>
      <c r="M185" s="8">
        <f t="shared" si="58"/>
        <v>394.8</v>
      </c>
      <c r="N185" s="11"/>
    </row>
    <row r="186" spans="1:14" ht="36" customHeight="1" thickBot="1">
      <c r="A186" s="14"/>
      <c r="B186" s="14"/>
      <c r="C186" s="7" t="s">
        <v>13</v>
      </c>
      <c r="D186" s="10">
        <v>871</v>
      </c>
      <c r="E186" s="10" t="s">
        <v>11</v>
      </c>
      <c r="F186" s="10" t="s">
        <v>11</v>
      </c>
      <c r="G186" s="10" t="s">
        <v>11</v>
      </c>
      <c r="H186" s="8">
        <f aca="true" t="shared" si="59" ref="H186:M188">H190</f>
        <v>2159.1</v>
      </c>
      <c r="I186" s="8">
        <f t="shared" si="59"/>
        <v>595.1</v>
      </c>
      <c r="J186" s="8">
        <f t="shared" si="59"/>
        <v>379.6</v>
      </c>
      <c r="K186" s="8">
        <f t="shared" si="59"/>
        <v>394.8</v>
      </c>
      <c r="L186" s="8">
        <f t="shared" si="59"/>
        <v>394.8</v>
      </c>
      <c r="M186" s="8">
        <f t="shared" si="59"/>
        <v>394.8</v>
      </c>
      <c r="N186" s="11"/>
    </row>
    <row r="187" spans="1:14" ht="41.25" customHeight="1" thickBot="1">
      <c r="A187" s="14"/>
      <c r="B187" s="14"/>
      <c r="C187" s="7" t="s">
        <v>135</v>
      </c>
      <c r="D187" s="10">
        <v>872</v>
      </c>
      <c r="E187" s="10" t="s">
        <v>11</v>
      </c>
      <c r="F187" s="10" t="s">
        <v>11</v>
      </c>
      <c r="G187" s="10" t="s">
        <v>11</v>
      </c>
      <c r="H187" s="8">
        <f t="shared" si="59"/>
        <v>0</v>
      </c>
      <c r="I187" s="8">
        <f t="shared" si="59"/>
        <v>0</v>
      </c>
      <c r="J187" s="8">
        <f t="shared" si="59"/>
        <v>0</v>
      </c>
      <c r="K187" s="8">
        <f t="shared" si="59"/>
        <v>0</v>
      </c>
      <c r="L187" s="8">
        <f t="shared" si="59"/>
        <v>0</v>
      </c>
      <c r="M187" s="8">
        <f t="shared" si="59"/>
        <v>0</v>
      </c>
      <c r="N187" s="11"/>
    </row>
    <row r="188" spans="1:14" ht="42" customHeight="1" thickBot="1">
      <c r="A188" s="14"/>
      <c r="B188" s="14"/>
      <c r="C188" s="7" t="s">
        <v>15</v>
      </c>
      <c r="D188" s="10">
        <v>917</v>
      </c>
      <c r="E188" s="10" t="s">
        <v>11</v>
      </c>
      <c r="F188" s="10" t="s">
        <v>11</v>
      </c>
      <c r="G188" s="10" t="s">
        <v>11</v>
      </c>
      <c r="H188" s="8">
        <f t="shared" si="59"/>
        <v>0</v>
      </c>
      <c r="I188" s="8">
        <f t="shared" si="59"/>
        <v>0</v>
      </c>
      <c r="J188" s="8">
        <f t="shared" si="59"/>
        <v>0</v>
      </c>
      <c r="K188" s="8">
        <f t="shared" si="59"/>
        <v>0</v>
      </c>
      <c r="L188" s="8">
        <f t="shared" si="59"/>
        <v>0</v>
      </c>
      <c r="M188" s="8">
        <f t="shared" si="59"/>
        <v>0</v>
      </c>
      <c r="N188" s="11"/>
    </row>
    <row r="189" spans="1:14" ht="24.75" customHeight="1" thickBot="1">
      <c r="A189" s="16" t="s">
        <v>105</v>
      </c>
      <c r="B189" s="16" t="s">
        <v>108</v>
      </c>
      <c r="C189" s="4" t="s">
        <v>12</v>
      </c>
      <c r="D189" s="10" t="s">
        <v>11</v>
      </c>
      <c r="E189" s="10" t="s">
        <v>11</v>
      </c>
      <c r="F189" s="10" t="s">
        <v>11</v>
      </c>
      <c r="G189" s="10" t="s">
        <v>11</v>
      </c>
      <c r="H189" s="2">
        <f aca="true" t="shared" si="60" ref="H189:M189">H190+H191+H192</f>
        <v>2159.1</v>
      </c>
      <c r="I189" s="2">
        <f t="shared" si="60"/>
        <v>595.1</v>
      </c>
      <c r="J189" s="2">
        <f t="shared" si="60"/>
        <v>379.6</v>
      </c>
      <c r="K189" s="2">
        <f t="shared" si="60"/>
        <v>394.8</v>
      </c>
      <c r="L189" s="2">
        <f t="shared" si="60"/>
        <v>394.8</v>
      </c>
      <c r="M189" s="2">
        <f t="shared" si="60"/>
        <v>394.8</v>
      </c>
      <c r="N189" s="11"/>
    </row>
    <row r="190" spans="1:14" ht="36" customHeight="1" thickBot="1">
      <c r="A190" s="17"/>
      <c r="B190" s="17"/>
      <c r="C190" s="4" t="s">
        <v>13</v>
      </c>
      <c r="D190" s="10">
        <v>871</v>
      </c>
      <c r="E190" s="10" t="s">
        <v>11</v>
      </c>
      <c r="F190" s="10" t="s">
        <v>11</v>
      </c>
      <c r="G190" s="10" t="s">
        <v>11</v>
      </c>
      <c r="H190" s="2">
        <f aca="true" t="shared" si="61" ref="H190:M192">H194+H198</f>
        <v>2159.1</v>
      </c>
      <c r="I190" s="2">
        <f t="shared" si="61"/>
        <v>595.1</v>
      </c>
      <c r="J190" s="2">
        <f t="shared" si="61"/>
        <v>379.6</v>
      </c>
      <c r="K190" s="2">
        <f t="shared" si="61"/>
        <v>394.8</v>
      </c>
      <c r="L190" s="2">
        <f t="shared" si="61"/>
        <v>394.8</v>
      </c>
      <c r="M190" s="2">
        <f t="shared" si="61"/>
        <v>394.8</v>
      </c>
      <c r="N190" s="11"/>
    </row>
    <row r="191" spans="1:14" ht="48.75" customHeight="1" thickBot="1">
      <c r="A191" s="17"/>
      <c r="B191" s="17"/>
      <c r="C191" s="4" t="s">
        <v>135</v>
      </c>
      <c r="D191" s="10">
        <v>872</v>
      </c>
      <c r="E191" s="10" t="s">
        <v>11</v>
      </c>
      <c r="F191" s="10" t="s">
        <v>11</v>
      </c>
      <c r="G191" s="10" t="s">
        <v>11</v>
      </c>
      <c r="H191" s="2">
        <f t="shared" si="61"/>
        <v>0</v>
      </c>
      <c r="I191" s="2">
        <f t="shared" si="61"/>
        <v>0</v>
      </c>
      <c r="J191" s="2">
        <f t="shared" si="61"/>
        <v>0</v>
      </c>
      <c r="K191" s="2">
        <f t="shared" si="61"/>
        <v>0</v>
      </c>
      <c r="L191" s="2">
        <f t="shared" si="61"/>
        <v>0</v>
      </c>
      <c r="M191" s="2">
        <f t="shared" si="61"/>
        <v>0</v>
      </c>
      <c r="N191" s="11"/>
    </row>
    <row r="192" spans="1:14" ht="42" customHeight="1" thickBot="1">
      <c r="A192" s="17"/>
      <c r="B192" s="17"/>
      <c r="C192" s="4" t="s">
        <v>15</v>
      </c>
      <c r="D192" s="10">
        <v>917</v>
      </c>
      <c r="E192" s="10" t="s">
        <v>11</v>
      </c>
      <c r="F192" s="10" t="s">
        <v>11</v>
      </c>
      <c r="G192" s="10" t="s">
        <v>11</v>
      </c>
      <c r="H192" s="2">
        <f t="shared" si="61"/>
        <v>0</v>
      </c>
      <c r="I192" s="2">
        <f t="shared" si="61"/>
        <v>0</v>
      </c>
      <c r="J192" s="2">
        <f t="shared" si="61"/>
        <v>0</v>
      </c>
      <c r="K192" s="2">
        <f t="shared" si="61"/>
        <v>0</v>
      </c>
      <c r="L192" s="2">
        <f t="shared" si="61"/>
        <v>0</v>
      </c>
      <c r="M192" s="2">
        <f t="shared" si="61"/>
        <v>0</v>
      </c>
      <c r="N192" s="11"/>
    </row>
    <row r="193" spans="1:14" ht="24.75" customHeight="1" thickBot="1">
      <c r="A193" s="16" t="s">
        <v>106</v>
      </c>
      <c r="B193" s="16" t="s">
        <v>109</v>
      </c>
      <c r="C193" s="4" t="s">
        <v>12</v>
      </c>
      <c r="D193" s="10" t="s">
        <v>11</v>
      </c>
      <c r="E193" s="10" t="s">
        <v>11</v>
      </c>
      <c r="F193" s="10" t="s">
        <v>11</v>
      </c>
      <c r="G193" s="10" t="s">
        <v>11</v>
      </c>
      <c r="H193" s="2">
        <f aca="true" t="shared" si="62" ref="H193:M193">H194+H195+H196</f>
        <v>2159.1</v>
      </c>
      <c r="I193" s="2">
        <f t="shared" si="62"/>
        <v>595.1</v>
      </c>
      <c r="J193" s="2">
        <f t="shared" si="62"/>
        <v>379.6</v>
      </c>
      <c r="K193" s="2">
        <f t="shared" si="62"/>
        <v>394.8</v>
      </c>
      <c r="L193" s="2">
        <f t="shared" si="62"/>
        <v>394.8</v>
      </c>
      <c r="M193" s="2">
        <f t="shared" si="62"/>
        <v>394.8</v>
      </c>
      <c r="N193" s="11"/>
    </row>
    <row r="194" spans="1:14" ht="24.75" customHeight="1" thickBot="1">
      <c r="A194" s="17"/>
      <c r="B194" s="17"/>
      <c r="C194" s="4" t="s">
        <v>13</v>
      </c>
      <c r="D194" s="10">
        <v>871</v>
      </c>
      <c r="E194" s="10" t="s">
        <v>11</v>
      </c>
      <c r="F194" s="10" t="s">
        <v>11</v>
      </c>
      <c r="G194" s="10" t="s">
        <v>11</v>
      </c>
      <c r="H194" s="2">
        <f aca="true" t="shared" si="63" ref="H194:H200">SUM(I194:M194)</f>
        <v>2159.1</v>
      </c>
      <c r="I194" s="4">
        <v>595.1</v>
      </c>
      <c r="J194" s="4">
        <v>379.6</v>
      </c>
      <c r="K194" s="4">
        <v>394.8</v>
      </c>
      <c r="L194" s="4">
        <v>394.8</v>
      </c>
      <c r="M194" s="4">
        <v>394.8</v>
      </c>
      <c r="N194" s="11"/>
    </row>
    <row r="195" spans="1:14" ht="24.75" customHeight="1" thickBot="1">
      <c r="A195" s="17"/>
      <c r="B195" s="17"/>
      <c r="C195" s="4" t="s">
        <v>14</v>
      </c>
      <c r="D195" s="10">
        <v>872</v>
      </c>
      <c r="E195" s="10" t="s">
        <v>11</v>
      </c>
      <c r="F195" s="10" t="s">
        <v>11</v>
      </c>
      <c r="G195" s="10" t="s">
        <v>11</v>
      </c>
      <c r="H195" s="2">
        <f t="shared" si="63"/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11"/>
    </row>
    <row r="196" spans="1:14" ht="42" customHeight="1" thickBot="1">
      <c r="A196" s="17"/>
      <c r="B196" s="17"/>
      <c r="C196" s="4" t="s">
        <v>15</v>
      </c>
      <c r="D196" s="10">
        <v>917</v>
      </c>
      <c r="E196" s="10" t="s">
        <v>11</v>
      </c>
      <c r="F196" s="10" t="s">
        <v>11</v>
      </c>
      <c r="G196" s="10" t="s">
        <v>11</v>
      </c>
      <c r="H196" s="2">
        <f t="shared" si="63"/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11"/>
    </row>
    <row r="197" spans="1:14" ht="24.75" customHeight="1" thickBot="1">
      <c r="A197" s="16" t="s">
        <v>107</v>
      </c>
      <c r="B197" s="16" t="s">
        <v>110</v>
      </c>
      <c r="C197" s="4" t="s">
        <v>12</v>
      </c>
      <c r="D197" s="10" t="s">
        <v>11</v>
      </c>
      <c r="E197" s="10" t="s">
        <v>11</v>
      </c>
      <c r="F197" s="10" t="s">
        <v>11</v>
      </c>
      <c r="G197" s="10" t="s">
        <v>11</v>
      </c>
      <c r="H197" s="2">
        <f aca="true" t="shared" si="64" ref="H197:M197">H198+H199+H200</f>
        <v>0</v>
      </c>
      <c r="I197" s="2">
        <f t="shared" si="64"/>
        <v>0</v>
      </c>
      <c r="J197" s="2">
        <f t="shared" si="64"/>
        <v>0</v>
      </c>
      <c r="K197" s="2">
        <f t="shared" si="64"/>
        <v>0</v>
      </c>
      <c r="L197" s="2">
        <f t="shared" si="64"/>
        <v>0</v>
      </c>
      <c r="M197" s="2">
        <f t="shared" si="64"/>
        <v>0</v>
      </c>
      <c r="N197" s="11"/>
    </row>
    <row r="198" spans="1:14" ht="34.5" customHeight="1" thickBot="1">
      <c r="A198" s="17"/>
      <c r="B198" s="17"/>
      <c r="C198" s="4" t="s">
        <v>13</v>
      </c>
      <c r="D198" s="10">
        <v>871</v>
      </c>
      <c r="E198" s="10" t="s">
        <v>11</v>
      </c>
      <c r="F198" s="10" t="s">
        <v>11</v>
      </c>
      <c r="G198" s="10" t="s">
        <v>11</v>
      </c>
      <c r="H198" s="2">
        <f t="shared" si="63"/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11"/>
    </row>
    <row r="199" spans="1:14" ht="40.5" customHeight="1" thickBot="1">
      <c r="A199" s="17"/>
      <c r="B199" s="17"/>
      <c r="C199" s="4" t="s">
        <v>135</v>
      </c>
      <c r="D199" s="10">
        <v>872</v>
      </c>
      <c r="E199" s="10" t="s">
        <v>11</v>
      </c>
      <c r="F199" s="10" t="s">
        <v>11</v>
      </c>
      <c r="G199" s="10" t="s">
        <v>11</v>
      </c>
      <c r="H199" s="2">
        <f t="shared" si="63"/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11"/>
    </row>
    <row r="200" spans="1:14" ht="42" customHeight="1" thickBot="1">
      <c r="A200" s="17"/>
      <c r="B200" s="17"/>
      <c r="C200" s="4" t="s">
        <v>15</v>
      </c>
      <c r="D200" s="10">
        <v>917</v>
      </c>
      <c r="E200" s="10" t="s">
        <v>11</v>
      </c>
      <c r="F200" s="10" t="s">
        <v>11</v>
      </c>
      <c r="G200" s="10" t="s">
        <v>11</v>
      </c>
      <c r="H200" s="2">
        <f t="shared" si="63"/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11"/>
    </row>
    <row r="201" spans="1:14" ht="24.75" customHeight="1" thickBot="1">
      <c r="A201" s="13" t="s">
        <v>111</v>
      </c>
      <c r="B201" s="13" t="s">
        <v>116</v>
      </c>
      <c r="C201" s="7" t="s">
        <v>12</v>
      </c>
      <c r="D201" s="10" t="s">
        <v>11</v>
      </c>
      <c r="E201" s="10" t="s">
        <v>11</v>
      </c>
      <c r="F201" s="10" t="s">
        <v>11</v>
      </c>
      <c r="G201" s="10" t="s">
        <v>11</v>
      </c>
      <c r="H201" s="8">
        <f aca="true" t="shared" si="65" ref="H201:M201">H202+H203+H204</f>
        <v>154788.80000000002</v>
      </c>
      <c r="I201" s="8">
        <f t="shared" si="65"/>
        <v>29770.9</v>
      </c>
      <c r="J201" s="8">
        <f t="shared" si="65"/>
        <v>30219.4</v>
      </c>
      <c r="K201" s="8">
        <f t="shared" si="65"/>
        <v>31599.5</v>
      </c>
      <c r="L201" s="8">
        <f t="shared" si="65"/>
        <v>31599.5</v>
      </c>
      <c r="M201" s="8">
        <f t="shared" si="65"/>
        <v>31599.5</v>
      </c>
      <c r="N201" s="11"/>
    </row>
    <row r="202" spans="1:14" ht="43.5" customHeight="1" thickBot="1">
      <c r="A202" s="14"/>
      <c r="B202" s="14"/>
      <c r="C202" s="7" t="s">
        <v>13</v>
      </c>
      <c r="D202" s="10">
        <v>871</v>
      </c>
      <c r="E202" s="10" t="s">
        <v>11</v>
      </c>
      <c r="F202" s="10" t="s">
        <v>11</v>
      </c>
      <c r="G202" s="10" t="s">
        <v>11</v>
      </c>
      <c r="H202" s="8">
        <f aca="true" t="shared" si="66" ref="H202:M204">H206</f>
        <v>153155.80000000002</v>
      </c>
      <c r="I202" s="8">
        <f t="shared" si="66"/>
        <v>29458.9</v>
      </c>
      <c r="J202" s="8">
        <f t="shared" si="66"/>
        <v>29897.4</v>
      </c>
      <c r="K202" s="8">
        <f t="shared" si="66"/>
        <v>31266.5</v>
      </c>
      <c r="L202" s="8">
        <f t="shared" si="66"/>
        <v>31266.5</v>
      </c>
      <c r="M202" s="8">
        <f t="shared" si="66"/>
        <v>31266.5</v>
      </c>
      <c r="N202" s="11"/>
    </row>
    <row r="203" spans="1:14" ht="41.25" customHeight="1" thickBot="1">
      <c r="A203" s="14"/>
      <c r="B203" s="14"/>
      <c r="C203" s="7" t="s">
        <v>135</v>
      </c>
      <c r="D203" s="10">
        <v>872</v>
      </c>
      <c r="E203" s="10" t="s">
        <v>11</v>
      </c>
      <c r="F203" s="10" t="s">
        <v>11</v>
      </c>
      <c r="G203" s="10" t="s">
        <v>11</v>
      </c>
      <c r="H203" s="8">
        <f t="shared" si="66"/>
        <v>1633</v>
      </c>
      <c r="I203" s="8">
        <f t="shared" si="66"/>
        <v>312</v>
      </c>
      <c r="J203" s="8">
        <f t="shared" si="66"/>
        <v>322</v>
      </c>
      <c r="K203" s="8">
        <f t="shared" si="66"/>
        <v>333</v>
      </c>
      <c r="L203" s="8">
        <f t="shared" si="66"/>
        <v>333</v>
      </c>
      <c r="M203" s="8">
        <f t="shared" si="66"/>
        <v>333</v>
      </c>
      <c r="N203" s="11"/>
    </row>
    <row r="204" spans="1:14" ht="42" customHeight="1" thickBot="1">
      <c r="A204" s="14"/>
      <c r="B204" s="14"/>
      <c r="C204" s="7" t="s">
        <v>15</v>
      </c>
      <c r="D204" s="10">
        <v>917</v>
      </c>
      <c r="E204" s="10" t="s">
        <v>11</v>
      </c>
      <c r="F204" s="10" t="s">
        <v>11</v>
      </c>
      <c r="G204" s="10" t="s">
        <v>11</v>
      </c>
      <c r="H204" s="8">
        <f t="shared" si="66"/>
        <v>0</v>
      </c>
      <c r="I204" s="8">
        <f t="shared" si="66"/>
        <v>0</v>
      </c>
      <c r="J204" s="8">
        <f t="shared" si="66"/>
        <v>0</v>
      </c>
      <c r="K204" s="8">
        <f t="shared" si="66"/>
        <v>0</v>
      </c>
      <c r="L204" s="8">
        <f t="shared" si="66"/>
        <v>0</v>
      </c>
      <c r="M204" s="8">
        <f t="shared" si="66"/>
        <v>0</v>
      </c>
      <c r="N204" s="11"/>
    </row>
    <row r="205" spans="1:14" ht="24.75" customHeight="1" thickBot="1">
      <c r="A205" s="16" t="s">
        <v>112</v>
      </c>
      <c r="B205" s="16" t="s">
        <v>117</v>
      </c>
      <c r="C205" s="4" t="s">
        <v>12</v>
      </c>
      <c r="D205" s="10" t="s">
        <v>11</v>
      </c>
      <c r="E205" s="10" t="s">
        <v>11</v>
      </c>
      <c r="F205" s="10" t="s">
        <v>11</v>
      </c>
      <c r="G205" s="10" t="s">
        <v>11</v>
      </c>
      <c r="H205" s="2">
        <f aca="true" t="shared" si="67" ref="H205:M205">H206+H207+H208</f>
        <v>154788.80000000002</v>
      </c>
      <c r="I205" s="2">
        <f t="shared" si="67"/>
        <v>29770.9</v>
      </c>
      <c r="J205" s="2">
        <f t="shared" si="67"/>
        <v>30219.4</v>
      </c>
      <c r="K205" s="2">
        <f t="shared" si="67"/>
        <v>31599.5</v>
      </c>
      <c r="L205" s="2">
        <f t="shared" si="67"/>
        <v>31599.5</v>
      </c>
      <c r="M205" s="2">
        <f t="shared" si="67"/>
        <v>31599.5</v>
      </c>
      <c r="N205" s="11"/>
    </row>
    <row r="206" spans="1:14" ht="24.75" customHeight="1" thickBot="1">
      <c r="A206" s="17"/>
      <c r="B206" s="17"/>
      <c r="C206" s="4" t="s">
        <v>13</v>
      </c>
      <c r="D206" s="10">
        <v>871</v>
      </c>
      <c r="E206" s="10" t="s">
        <v>11</v>
      </c>
      <c r="F206" s="10" t="s">
        <v>11</v>
      </c>
      <c r="G206" s="10" t="s">
        <v>11</v>
      </c>
      <c r="H206" s="2">
        <f aca="true" t="shared" si="68" ref="H206:M208">H210+H214+H218</f>
        <v>153155.80000000002</v>
      </c>
      <c r="I206" s="2">
        <f t="shared" si="68"/>
        <v>29458.9</v>
      </c>
      <c r="J206" s="2">
        <f t="shared" si="68"/>
        <v>29897.4</v>
      </c>
      <c r="K206" s="2">
        <f t="shared" si="68"/>
        <v>31266.5</v>
      </c>
      <c r="L206" s="2">
        <f t="shared" si="68"/>
        <v>31266.5</v>
      </c>
      <c r="M206" s="2">
        <f t="shared" si="68"/>
        <v>31266.5</v>
      </c>
      <c r="N206" s="11"/>
    </row>
    <row r="207" spans="1:14" ht="24.75" customHeight="1" thickBot="1">
      <c r="A207" s="17"/>
      <c r="B207" s="17"/>
      <c r="C207" s="4" t="s">
        <v>14</v>
      </c>
      <c r="D207" s="10">
        <v>872</v>
      </c>
      <c r="E207" s="10" t="s">
        <v>11</v>
      </c>
      <c r="F207" s="10" t="s">
        <v>11</v>
      </c>
      <c r="G207" s="10" t="s">
        <v>11</v>
      </c>
      <c r="H207" s="2">
        <f t="shared" si="68"/>
        <v>1633</v>
      </c>
      <c r="I207" s="2">
        <f t="shared" si="68"/>
        <v>312</v>
      </c>
      <c r="J207" s="2">
        <f t="shared" si="68"/>
        <v>322</v>
      </c>
      <c r="K207" s="2">
        <f t="shared" si="68"/>
        <v>333</v>
      </c>
      <c r="L207" s="2">
        <f t="shared" si="68"/>
        <v>333</v>
      </c>
      <c r="M207" s="2">
        <f t="shared" si="68"/>
        <v>333</v>
      </c>
      <c r="N207" s="11"/>
    </row>
    <row r="208" spans="1:14" ht="42" customHeight="1" thickBot="1">
      <c r="A208" s="17"/>
      <c r="B208" s="17"/>
      <c r="C208" s="4" t="s">
        <v>15</v>
      </c>
      <c r="D208" s="10">
        <v>917</v>
      </c>
      <c r="E208" s="10" t="s">
        <v>11</v>
      </c>
      <c r="F208" s="10" t="s">
        <v>11</v>
      </c>
      <c r="G208" s="10" t="s">
        <v>11</v>
      </c>
      <c r="H208" s="2">
        <f t="shared" si="68"/>
        <v>0</v>
      </c>
      <c r="I208" s="2">
        <f t="shared" si="68"/>
        <v>0</v>
      </c>
      <c r="J208" s="2">
        <f t="shared" si="68"/>
        <v>0</v>
      </c>
      <c r="K208" s="2">
        <f t="shared" si="68"/>
        <v>0</v>
      </c>
      <c r="L208" s="2">
        <f t="shared" si="68"/>
        <v>0</v>
      </c>
      <c r="M208" s="2">
        <f t="shared" si="68"/>
        <v>0</v>
      </c>
      <c r="N208" s="11"/>
    </row>
    <row r="209" spans="1:14" ht="24.75" customHeight="1" thickBot="1">
      <c r="A209" s="16" t="s">
        <v>113</v>
      </c>
      <c r="B209" s="16" t="s">
        <v>118</v>
      </c>
      <c r="C209" s="4" t="s">
        <v>12</v>
      </c>
      <c r="D209" s="10" t="s">
        <v>11</v>
      </c>
      <c r="E209" s="10" t="s">
        <v>11</v>
      </c>
      <c r="F209" s="10" t="s">
        <v>11</v>
      </c>
      <c r="G209" s="10" t="s">
        <v>11</v>
      </c>
      <c r="H209" s="2">
        <f aca="true" t="shared" si="69" ref="H209:M209">H210+H211+H212</f>
        <v>85145.20000000001</v>
      </c>
      <c r="I209" s="2">
        <f t="shared" si="69"/>
        <v>16230.6</v>
      </c>
      <c r="J209" s="2">
        <f t="shared" si="69"/>
        <v>16726.9</v>
      </c>
      <c r="K209" s="2">
        <f t="shared" si="69"/>
        <v>17395.9</v>
      </c>
      <c r="L209" s="2">
        <f t="shared" si="69"/>
        <v>17395.9</v>
      </c>
      <c r="M209" s="2">
        <f t="shared" si="69"/>
        <v>17395.9</v>
      </c>
      <c r="N209" s="11"/>
    </row>
    <row r="210" spans="1:14" ht="36" customHeight="1" thickBot="1">
      <c r="A210" s="17"/>
      <c r="B210" s="17"/>
      <c r="C210" s="4" t="s">
        <v>13</v>
      </c>
      <c r="D210" s="10">
        <v>871</v>
      </c>
      <c r="E210" s="10" t="s">
        <v>11</v>
      </c>
      <c r="F210" s="10" t="s">
        <v>11</v>
      </c>
      <c r="G210" s="10" t="s">
        <v>11</v>
      </c>
      <c r="H210" s="2">
        <f>SUM(I210:M210)</f>
        <v>85145.20000000001</v>
      </c>
      <c r="I210" s="4">
        <v>16230.6</v>
      </c>
      <c r="J210" s="4">
        <v>16726.9</v>
      </c>
      <c r="K210" s="4">
        <v>17395.9</v>
      </c>
      <c r="L210" s="4">
        <v>17395.9</v>
      </c>
      <c r="M210" s="4">
        <v>17395.9</v>
      </c>
      <c r="N210" s="11"/>
    </row>
    <row r="211" spans="1:14" ht="46.5" customHeight="1" thickBot="1">
      <c r="A211" s="17"/>
      <c r="B211" s="17"/>
      <c r="C211" s="4" t="s">
        <v>135</v>
      </c>
      <c r="D211" s="10">
        <v>872</v>
      </c>
      <c r="E211" s="10" t="s">
        <v>11</v>
      </c>
      <c r="F211" s="10" t="s">
        <v>11</v>
      </c>
      <c r="G211" s="10" t="s">
        <v>11</v>
      </c>
      <c r="H211" s="2">
        <f>SUM(I211:M211)</f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11"/>
    </row>
    <row r="212" spans="1:14" ht="42" customHeight="1" thickBot="1">
      <c r="A212" s="17"/>
      <c r="B212" s="17"/>
      <c r="C212" s="4" t="s">
        <v>15</v>
      </c>
      <c r="D212" s="10">
        <v>917</v>
      </c>
      <c r="E212" s="10" t="s">
        <v>11</v>
      </c>
      <c r="F212" s="10" t="s">
        <v>11</v>
      </c>
      <c r="G212" s="10" t="s">
        <v>11</v>
      </c>
      <c r="H212" s="2">
        <f>SUM(I212:M212)</f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11"/>
    </row>
    <row r="213" spans="1:14" ht="24.75" customHeight="1" thickBot="1">
      <c r="A213" s="16" t="s">
        <v>114</v>
      </c>
      <c r="B213" s="16" t="s">
        <v>119</v>
      </c>
      <c r="C213" s="4" t="s">
        <v>12</v>
      </c>
      <c r="D213" s="10" t="s">
        <v>11</v>
      </c>
      <c r="E213" s="10" t="s">
        <v>11</v>
      </c>
      <c r="F213" s="10" t="s">
        <v>11</v>
      </c>
      <c r="G213" s="10" t="s">
        <v>11</v>
      </c>
      <c r="H213" s="2">
        <f aca="true" t="shared" si="70" ref="H213:M213">H214+H215+H216</f>
        <v>21490.6</v>
      </c>
      <c r="I213" s="2">
        <f t="shared" si="70"/>
        <v>3720.3</v>
      </c>
      <c r="J213" s="2">
        <f t="shared" si="70"/>
        <v>4226.5</v>
      </c>
      <c r="K213" s="2">
        <f t="shared" si="70"/>
        <v>4514.6</v>
      </c>
      <c r="L213" s="2">
        <f t="shared" si="70"/>
        <v>4514.6</v>
      </c>
      <c r="M213" s="2">
        <f t="shared" si="70"/>
        <v>4514.6</v>
      </c>
      <c r="N213" s="11"/>
    </row>
    <row r="214" spans="1:14" ht="39.75" customHeight="1" thickBot="1">
      <c r="A214" s="17"/>
      <c r="B214" s="17"/>
      <c r="C214" s="4" t="s">
        <v>13</v>
      </c>
      <c r="D214" s="10">
        <v>871</v>
      </c>
      <c r="E214" s="10" t="s">
        <v>11</v>
      </c>
      <c r="F214" s="10" t="s">
        <v>11</v>
      </c>
      <c r="G214" s="10" t="s">
        <v>11</v>
      </c>
      <c r="H214" s="2">
        <f>SUM(I214:M214)</f>
        <v>21490.6</v>
      </c>
      <c r="I214" s="4">
        <v>3720.3</v>
      </c>
      <c r="J214" s="4">
        <v>4226.5</v>
      </c>
      <c r="K214" s="4">
        <v>4514.6</v>
      </c>
      <c r="L214" s="4">
        <v>4514.6</v>
      </c>
      <c r="M214" s="4">
        <v>4514.6</v>
      </c>
      <c r="N214" s="11"/>
    </row>
    <row r="215" spans="1:14" ht="38.25" customHeight="1" thickBot="1">
      <c r="A215" s="17"/>
      <c r="B215" s="17"/>
      <c r="C215" s="4" t="s">
        <v>135</v>
      </c>
      <c r="D215" s="10">
        <v>872</v>
      </c>
      <c r="E215" s="10" t="s">
        <v>11</v>
      </c>
      <c r="F215" s="10" t="s">
        <v>11</v>
      </c>
      <c r="G215" s="10" t="s">
        <v>11</v>
      </c>
      <c r="H215" s="2">
        <f>SUM(I215:M215)</f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11"/>
    </row>
    <row r="216" spans="1:14" ht="42" customHeight="1" thickBot="1">
      <c r="A216" s="17"/>
      <c r="B216" s="17"/>
      <c r="C216" s="4" t="s">
        <v>15</v>
      </c>
      <c r="D216" s="10">
        <v>917</v>
      </c>
      <c r="E216" s="10" t="s">
        <v>11</v>
      </c>
      <c r="F216" s="10" t="s">
        <v>11</v>
      </c>
      <c r="G216" s="10" t="s">
        <v>11</v>
      </c>
      <c r="H216" s="2">
        <f>SUM(I216:M216)</f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11"/>
    </row>
    <row r="217" spans="1:14" ht="24.75" customHeight="1" thickBot="1">
      <c r="A217" s="16" t="s">
        <v>115</v>
      </c>
      <c r="B217" s="16" t="s">
        <v>120</v>
      </c>
      <c r="C217" s="4" t="s">
        <v>12</v>
      </c>
      <c r="D217" s="10" t="s">
        <v>11</v>
      </c>
      <c r="E217" s="10" t="s">
        <v>11</v>
      </c>
      <c r="F217" s="10" t="s">
        <v>11</v>
      </c>
      <c r="G217" s="10" t="s">
        <v>11</v>
      </c>
      <c r="H217" s="2">
        <f aca="true" t="shared" si="71" ref="H217:M217">H218+H219+H220</f>
        <v>48153</v>
      </c>
      <c r="I217" s="2">
        <f t="shared" si="71"/>
        <v>9820</v>
      </c>
      <c r="J217" s="2">
        <f t="shared" si="71"/>
        <v>9266</v>
      </c>
      <c r="K217" s="2">
        <f t="shared" si="71"/>
        <v>9689</v>
      </c>
      <c r="L217" s="2">
        <f t="shared" si="71"/>
        <v>9689</v>
      </c>
      <c r="M217" s="2">
        <f t="shared" si="71"/>
        <v>9689</v>
      </c>
      <c r="N217" s="11"/>
    </row>
    <row r="218" spans="1:14" ht="33" customHeight="1" thickBot="1">
      <c r="A218" s="17"/>
      <c r="B218" s="17"/>
      <c r="C218" s="4" t="s">
        <v>13</v>
      </c>
      <c r="D218" s="10">
        <v>871</v>
      </c>
      <c r="E218" s="10" t="s">
        <v>11</v>
      </c>
      <c r="F218" s="10" t="s">
        <v>11</v>
      </c>
      <c r="G218" s="10" t="s">
        <v>11</v>
      </c>
      <c r="H218" s="2">
        <f>SUM(I218:M218)</f>
        <v>46520</v>
      </c>
      <c r="I218" s="4">
        <v>9508</v>
      </c>
      <c r="J218" s="4">
        <v>8944</v>
      </c>
      <c r="K218" s="4">
        <v>9356</v>
      </c>
      <c r="L218" s="4">
        <v>9356</v>
      </c>
      <c r="M218" s="4">
        <v>9356</v>
      </c>
      <c r="N218" s="11"/>
    </row>
    <row r="219" spans="1:14" ht="42" customHeight="1" thickBot="1">
      <c r="A219" s="17"/>
      <c r="B219" s="17"/>
      <c r="C219" s="4" t="s">
        <v>135</v>
      </c>
      <c r="D219" s="10">
        <v>872</v>
      </c>
      <c r="E219" s="10" t="s">
        <v>11</v>
      </c>
      <c r="F219" s="10" t="s">
        <v>11</v>
      </c>
      <c r="G219" s="10" t="s">
        <v>11</v>
      </c>
      <c r="H219" s="2">
        <f>SUM(I219:M219)</f>
        <v>1633</v>
      </c>
      <c r="I219" s="4">
        <v>312</v>
      </c>
      <c r="J219" s="4">
        <v>322</v>
      </c>
      <c r="K219" s="4">
        <v>333</v>
      </c>
      <c r="L219" s="4">
        <v>333</v>
      </c>
      <c r="M219" s="4">
        <v>333</v>
      </c>
      <c r="N219" s="11"/>
    </row>
    <row r="220" spans="1:14" ht="39.75" customHeight="1" thickBot="1">
      <c r="A220" s="18"/>
      <c r="B220" s="18"/>
      <c r="C220" s="4" t="s">
        <v>15</v>
      </c>
      <c r="D220" s="10">
        <v>917</v>
      </c>
      <c r="E220" s="10" t="s">
        <v>11</v>
      </c>
      <c r="F220" s="10" t="s">
        <v>11</v>
      </c>
      <c r="G220" s="10" t="s">
        <v>11</v>
      </c>
      <c r="H220" s="2">
        <f>SUM(I220:M220)</f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11"/>
    </row>
  </sheetData>
  <sheetProtection/>
  <mergeCells count="116">
    <mergeCell ref="A17:A20"/>
    <mergeCell ref="B17:B20"/>
    <mergeCell ref="A1:M1"/>
    <mergeCell ref="A2:A3"/>
    <mergeCell ref="B2:B3"/>
    <mergeCell ref="C2:C3"/>
    <mergeCell ref="H2:H3"/>
    <mergeCell ref="I2:M2"/>
    <mergeCell ref="A5:A8"/>
    <mergeCell ref="B5:B8"/>
    <mergeCell ref="A9:A12"/>
    <mergeCell ref="B9:B12"/>
    <mergeCell ref="A13:A16"/>
    <mergeCell ref="B13:B16"/>
    <mergeCell ref="A49:A52"/>
    <mergeCell ref="B49:B52"/>
    <mergeCell ref="A29:A32"/>
    <mergeCell ref="B29:B32"/>
    <mergeCell ref="A33:A36"/>
    <mergeCell ref="B33:B36"/>
    <mergeCell ref="A37:A40"/>
    <mergeCell ref="B37:B40"/>
    <mergeCell ref="A41:A44"/>
    <mergeCell ref="B41:B44"/>
    <mergeCell ref="A45:A48"/>
    <mergeCell ref="B45:B48"/>
    <mergeCell ref="A21:A24"/>
    <mergeCell ref="B21:B24"/>
    <mergeCell ref="A25:A28"/>
    <mergeCell ref="B25:B28"/>
    <mergeCell ref="A73:A76"/>
    <mergeCell ref="B73:B76"/>
    <mergeCell ref="A53:A56"/>
    <mergeCell ref="B53:B56"/>
    <mergeCell ref="A57:A60"/>
    <mergeCell ref="B57:B60"/>
    <mergeCell ref="A61:A64"/>
    <mergeCell ref="B61:B64"/>
    <mergeCell ref="A65:A68"/>
    <mergeCell ref="B65:B68"/>
    <mergeCell ref="A69:A72"/>
    <mergeCell ref="B69:B72"/>
    <mergeCell ref="A97:A100"/>
    <mergeCell ref="B97:B100"/>
    <mergeCell ref="A77:A80"/>
    <mergeCell ref="B77:B80"/>
    <mergeCell ref="A81:A84"/>
    <mergeCell ref="B81:B84"/>
    <mergeCell ref="A85:A88"/>
    <mergeCell ref="B85:B88"/>
    <mergeCell ref="A113:A116"/>
    <mergeCell ref="B113:B116"/>
    <mergeCell ref="A89:A92"/>
    <mergeCell ref="B89:B92"/>
    <mergeCell ref="A93:A96"/>
    <mergeCell ref="B93:B96"/>
    <mergeCell ref="A101:A104"/>
    <mergeCell ref="B101:B104"/>
    <mergeCell ref="A105:A108"/>
    <mergeCell ref="B105:B108"/>
    <mergeCell ref="A109:A112"/>
    <mergeCell ref="B109:B112"/>
    <mergeCell ref="A145:A148"/>
    <mergeCell ref="B145:B148"/>
    <mergeCell ref="A125:A128"/>
    <mergeCell ref="B125:B128"/>
    <mergeCell ref="A129:A132"/>
    <mergeCell ref="B129:B132"/>
    <mergeCell ref="A133:A136"/>
    <mergeCell ref="B133:B136"/>
    <mergeCell ref="A137:A140"/>
    <mergeCell ref="B137:B140"/>
    <mergeCell ref="A141:A144"/>
    <mergeCell ref="B141:B144"/>
    <mergeCell ref="A117:A120"/>
    <mergeCell ref="B117:B120"/>
    <mergeCell ref="A121:A124"/>
    <mergeCell ref="B121:B124"/>
    <mergeCell ref="A169:A172"/>
    <mergeCell ref="B169:B172"/>
    <mergeCell ref="A149:A152"/>
    <mergeCell ref="B149:B152"/>
    <mergeCell ref="A153:A156"/>
    <mergeCell ref="B153:B156"/>
    <mergeCell ref="A157:A160"/>
    <mergeCell ref="B157:B160"/>
    <mergeCell ref="A161:A164"/>
    <mergeCell ref="B161:B164"/>
    <mergeCell ref="A165:A168"/>
    <mergeCell ref="B165:B168"/>
    <mergeCell ref="A193:A196"/>
    <mergeCell ref="B193:B196"/>
    <mergeCell ref="A173:A176"/>
    <mergeCell ref="B173:B176"/>
    <mergeCell ref="A177:A180"/>
    <mergeCell ref="B177:B180"/>
    <mergeCell ref="A181:A184"/>
    <mergeCell ref="B181:B184"/>
    <mergeCell ref="A213:A216"/>
    <mergeCell ref="B213:B216"/>
    <mergeCell ref="A205:A208"/>
    <mergeCell ref="B205:B208"/>
    <mergeCell ref="A185:A188"/>
    <mergeCell ref="B185:B188"/>
    <mergeCell ref="A189:A192"/>
    <mergeCell ref="B189:B192"/>
    <mergeCell ref="A217:A220"/>
    <mergeCell ref="B217:B220"/>
    <mergeCell ref="N2:N3"/>
    <mergeCell ref="D2:G3"/>
    <mergeCell ref="A209:A212"/>
    <mergeCell ref="B209:B212"/>
    <mergeCell ref="A197:A200"/>
    <mergeCell ref="B197:B200"/>
    <mergeCell ref="A201:A204"/>
    <mergeCell ref="B201:B204"/>
  </mergeCells>
  <printOptions/>
  <pageMargins left="0.7874015748031497" right="0.7874015748031497" top="1.1811023622047245" bottom="0.3937007874015748" header="0.5118110236220472" footer="0.5118110236220472"/>
  <pageSetup fitToHeight="15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Нестерова_Н</cp:lastModifiedBy>
  <cp:lastPrinted>2021-11-19T14:38:25Z</cp:lastPrinted>
  <dcterms:created xsi:type="dcterms:W3CDTF">2017-04-26T08:19:23Z</dcterms:created>
  <dcterms:modified xsi:type="dcterms:W3CDTF">2021-11-23T10:55:35Z</dcterms:modified>
  <cp:category/>
  <cp:version/>
  <cp:contentType/>
  <cp:contentStatus/>
</cp:coreProperties>
</file>